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.K\Desktop\"/>
    </mc:Choice>
  </mc:AlternateContent>
  <xr:revisionPtr revIDLastSave="0" documentId="8_{69A5518F-0549-40FD-BB67-AF94CDA14F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istibas_2021_janvāris" sheetId="1" r:id="rId1"/>
  </sheets>
  <definedNames>
    <definedName name="_xlnm._FilterDatabase" localSheetId="0" hidden="1">saistibas_2021_janvāris!$A$2:$L$167</definedName>
    <definedName name="_xlnm.Print_Titles" localSheetId="0">saistibas_2021_janvāris!$2:$2</definedName>
  </definedNames>
  <calcPr calcId="191029"/>
</workbook>
</file>

<file path=xl/calcChain.xml><?xml version="1.0" encoding="utf-8"?>
<calcChain xmlns="http://schemas.openxmlformats.org/spreadsheetml/2006/main">
  <c r="L161" i="1" l="1"/>
  <c r="L162" i="1"/>
  <c r="L163" i="1"/>
  <c r="L66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94" i="1"/>
  <c r="L95" i="1"/>
  <c r="L96" i="1"/>
  <c r="L97" i="1"/>
  <c r="L98" i="1"/>
  <c r="L99" i="1"/>
  <c r="L100" i="1"/>
  <c r="L101" i="1"/>
  <c r="L102" i="1"/>
  <c r="L85" i="1"/>
  <c r="L86" i="1"/>
  <c r="L87" i="1"/>
  <c r="L88" i="1"/>
  <c r="L89" i="1"/>
  <c r="L90" i="1"/>
  <c r="L91" i="1"/>
  <c r="L77" i="1"/>
  <c r="L78" i="1"/>
  <c r="L79" i="1"/>
  <c r="L80" i="1"/>
  <c r="L81" i="1"/>
  <c r="L82" i="1"/>
  <c r="L71" i="1"/>
  <c r="L72" i="1"/>
  <c r="L73" i="1"/>
  <c r="L74" i="1"/>
  <c r="L65" i="1"/>
  <c r="L67" i="1"/>
  <c r="L68" i="1"/>
  <c r="L54" i="1"/>
  <c r="L55" i="1"/>
  <c r="L56" i="1"/>
  <c r="L57" i="1"/>
  <c r="L58" i="1"/>
  <c r="L59" i="1"/>
  <c r="L60" i="1"/>
  <c r="L61" i="1"/>
  <c r="L62" i="1"/>
  <c r="L49" i="1"/>
  <c r="L50" i="1"/>
  <c r="L51" i="1"/>
  <c r="L44" i="1"/>
  <c r="L45" i="1"/>
  <c r="L46" i="1"/>
  <c r="L34" i="1"/>
  <c r="L35" i="1"/>
  <c r="L36" i="1"/>
  <c r="L37" i="1"/>
  <c r="L38" i="1"/>
  <c r="L39" i="1"/>
  <c r="L40" i="1"/>
  <c r="L41" i="1"/>
  <c r="L29" i="1"/>
  <c r="L30" i="1"/>
  <c r="L31" i="1"/>
  <c r="L23" i="1"/>
  <c r="L24" i="1"/>
  <c r="L25" i="1"/>
  <c r="L26" i="1"/>
  <c r="L4" i="1"/>
  <c r="L5" i="1"/>
  <c r="L6" i="1"/>
  <c r="L7" i="1"/>
  <c r="L8" i="1"/>
  <c r="L9" i="1"/>
  <c r="L10" i="1"/>
  <c r="L11" i="1"/>
  <c r="L12" i="1"/>
  <c r="L13" i="1"/>
  <c r="L14" i="1"/>
  <c r="L15" i="1"/>
  <c r="D157" i="1"/>
  <c r="E157" i="1"/>
  <c r="F157" i="1"/>
  <c r="F158" i="1" s="1"/>
  <c r="F167" i="1" s="1"/>
  <c r="F170" i="1" s="1"/>
  <c r="G157" i="1"/>
  <c r="H157" i="1"/>
  <c r="I157" i="1"/>
  <c r="J157" i="1"/>
  <c r="D142" i="1"/>
  <c r="E142" i="1"/>
  <c r="F142" i="1"/>
  <c r="G142" i="1"/>
  <c r="G158" i="1" s="1"/>
  <c r="G167" i="1" s="1"/>
  <c r="G170" i="1" s="1"/>
  <c r="H142" i="1"/>
  <c r="I142" i="1"/>
  <c r="J142" i="1"/>
  <c r="E16" i="1"/>
  <c r="F16" i="1"/>
  <c r="G16" i="1"/>
  <c r="H16" i="1"/>
  <c r="I16" i="1"/>
  <c r="J16" i="1"/>
  <c r="K16" i="1"/>
  <c r="J159" i="1"/>
  <c r="J104" i="1"/>
  <c r="J92" i="1"/>
  <c r="J69" i="1"/>
  <c r="J63" i="1"/>
  <c r="J75" i="1"/>
  <c r="J83" i="1"/>
  <c r="J52" i="1"/>
  <c r="J47" i="1"/>
  <c r="J42" i="1"/>
  <c r="J32" i="1"/>
  <c r="J27" i="1"/>
  <c r="J21" i="1"/>
  <c r="L93" i="1"/>
  <c r="I159" i="1"/>
  <c r="I104" i="1"/>
  <c r="I92" i="1"/>
  <c r="I83" i="1"/>
  <c r="I75" i="1"/>
  <c r="I69" i="1"/>
  <c r="I63" i="1"/>
  <c r="I52" i="1"/>
  <c r="I47" i="1"/>
  <c r="I42" i="1"/>
  <c r="I27" i="1"/>
  <c r="I21" i="1"/>
  <c r="I32" i="1"/>
  <c r="L143" i="1"/>
  <c r="L28" i="1"/>
  <c r="L70" i="1"/>
  <c r="H21" i="1"/>
  <c r="L17" i="1"/>
  <c r="H27" i="1"/>
  <c r="H32" i="1"/>
  <c r="H42" i="1"/>
  <c r="H47" i="1"/>
  <c r="H52" i="1"/>
  <c r="H63" i="1"/>
  <c r="H69" i="1"/>
  <c r="H75" i="1"/>
  <c r="H83" i="1"/>
  <c r="L84" i="1"/>
  <c r="H92" i="1"/>
  <c r="H104" i="1"/>
  <c r="H159" i="1"/>
  <c r="L19" i="1"/>
  <c r="G159" i="1"/>
  <c r="G104" i="1"/>
  <c r="G92" i="1"/>
  <c r="G83" i="1"/>
  <c r="G75" i="1"/>
  <c r="G69" i="1"/>
  <c r="G63" i="1"/>
  <c r="G52" i="1"/>
  <c r="G47" i="1"/>
  <c r="G42" i="1"/>
  <c r="G32" i="1"/>
  <c r="G27" i="1"/>
  <c r="G21" i="1"/>
  <c r="L48" i="1"/>
  <c r="F159" i="1"/>
  <c r="F104" i="1"/>
  <c r="F92" i="1"/>
  <c r="L92" i="1" s="1"/>
  <c r="F83" i="1"/>
  <c r="F75" i="1"/>
  <c r="F69" i="1"/>
  <c r="F63" i="1"/>
  <c r="F47" i="1"/>
  <c r="F42" i="1"/>
  <c r="F52" i="1"/>
  <c r="F32" i="1"/>
  <c r="F27" i="1"/>
  <c r="F21" i="1"/>
  <c r="L22" i="1"/>
  <c r="L64" i="1"/>
  <c r="L18" i="1"/>
  <c r="D83" i="1"/>
  <c r="E83" i="1"/>
  <c r="K83" i="1"/>
  <c r="L43" i="1"/>
  <c r="E159" i="1"/>
  <c r="L159" i="1" s="1"/>
  <c r="E104" i="1"/>
  <c r="E92" i="1"/>
  <c r="L76" i="1"/>
  <c r="E75" i="1"/>
  <c r="E69" i="1"/>
  <c r="E63" i="1"/>
  <c r="L63" i="1" s="1"/>
  <c r="E52" i="1"/>
  <c r="E47" i="1"/>
  <c r="E32" i="1"/>
  <c r="E42" i="1"/>
  <c r="E27" i="1"/>
  <c r="E21" i="1"/>
  <c r="K142" i="1"/>
  <c r="L103" i="1"/>
  <c r="D159" i="1"/>
  <c r="D104" i="1"/>
  <c r="D92" i="1"/>
  <c r="D75" i="1"/>
  <c r="L75" i="1" s="1"/>
  <c r="D69" i="1"/>
  <c r="D63" i="1"/>
  <c r="D52" i="1"/>
  <c r="L52" i="1" s="1"/>
  <c r="D47" i="1"/>
  <c r="D42" i="1"/>
  <c r="L42" i="1"/>
  <c r="D32" i="1"/>
  <c r="D27" i="1"/>
  <c r="D21" i="1"/>
  <c r="D16" i="1"/>
  <c r="L20" i="1"/>
  <c r="K69" i="1"/>
  <c r="K159" i="1"/>
  <c r="L160" i="1"/>
  <c r="K27" i="1"/>
  <c r="L164" i="1"/>
  <c r="L165" i="1"/>
  <c r="L33" i="1"/>
  <c r="L3" i="1"/>
  <c r="K42" i="1"/>
  <c r="K157" i="1"/>
  <c r="L53" i="1"/>
  <c r="L105" i="1"/>
  <c r="K104" i="1"/>
  <c r="K92" i="1"/>
  <c r="K75" i="1"/>
  <c r="K63" i="1"/>
  <c r="K52" i="1"/>
  <c r="K47" i="1"/>
  <c r="K32" i="1"/>
  <c r="K21" i="1"/>
  <c r="L21" i="1" l="1"/>
  <c r="L32" i="1"/>
  <c r="L27" i="1"/>
  <c r="L83" i="1"/>
  <c r="E158" i="1"/>
  <c r="E167" i="1" s="1"/>
  <c r="E170" i="1" s="1"/>
  <c r="L157" i="1"/>
  <c r="I158" i="1"/>
  <c r="I167" i="1" s="1"/>
  <c r="I170" i="1" s="1"/>
  <c r="J158" i="1"/>
  <c r="J167" i="1" s="1"/>
  <c r="J170" i="1" s="1"/>
  <c r="D158" i="1"/>
  <c r="D167" i="1" s="1"/>
  <c r="D170" i="1" s="1"/>
  <c r="L69" i="1"/>
  <c r="H158" i="1"/>
  <c r="H167" i="1" s="1"/>
  <c r="H170" i="1" s="1"/>
  <c r="L47" i="1"/>
  <c r="L16" i="1"/>
  <c r="L104" i="1"/>
  <c r="K158" i="1"/>
  <c r="K167" i="1" s="1"/>
  <c r="L142" i="1"/>
  <c r="L158" i="1" l="1"/>
  <c r="L167" i="1" s="1"/>
</calcChain>
</file>

<file path=xl/sharedStrings.xml><?xml version="1.0" encoding="utf-8"?>
<sst xmlns="http://schemas.openxmlformats.org/spreadsheetml/2006/main" count="190" uniqueCount="180">
  <si>
    <t>Beļava</t>
  </si>
  <si>
    <t>Daukstes</t>
  </si>
  <si>
    <t>Druviena</t>
  </si>
  <si>
    <t>Sporta zāles celtniecība</t>
  </si>
  <si>
    <t>Galgauska</t>
  </si>
  <si>
    <t>Kultūras nama atjaunošana</t>
  </si>
  <si>
    <t>Kultūras nama Beveroņi rekonstrukcija I kārta</t>
  </si>
  <si>
    <t>Kultūras nama Beveroņi rekonstrukcija II kārta</t>
  </si>
  <si>
    <t>Jaungulbene</t>
  </si>
  <si>
    <t>Lejasciems</t>
  </si>
  <si>
    <t>Litene</t>
  </si>
  <si>
    <t>Pagasta stadiona rekonstrukcija</t>
  </si>
  <si>
    <t>PII ēkas renovācija, piebūves celtniecība</t>
  </si>
  <si>
    <t>Lizums</t>
  </si>
  <si>
    <t>Kultūras nama remonts, materiāli tehniskā bāze</t>
  </si>
  <si>
    <t>Vidusskolas kanalizācija, ceļš, laukums, internāts</t>
  </si>
  <si>
    <t>Ranka</t>
  </si>
  <si>
    <t>Stāmeriena</t>
  </si>
  <si>
    <t>Stradi</t>
  </si>
  <si>
    <t>Tirza</t>
  </si>
  <si>
    <t>Maģistrālo siltumtīklu izbūvei</t>
  </si>
  <si>
    <t>Strūklakas izbūvei</t>
  </si>
  <si>
    <t>Pilsētas kapu kapličas rekonstrukcijai</t>
  </si>
  <si>
    <t>Ielu renovācijas tehniskais projekts</t>
  </si>
  <si>
    <t>Nr.p.k.</t>
  </si>
  <si>
    <t>KOPĀ Beļavas pārvalde</t>
  </si>
  <si>
    <t>KOPĀ Daukstu pārvalde</t>
  </si>
  <si>
    <t>KOPĀ Galgauskas pārvalde</t>
  </si>
  <si>
    <t>KOPĀ Lejasciema pārvalde</t>
  </si>
  <si>
    <t>KOPĀ Litenes pārvalde</t>
  </si>
  <si>
    <t>KOPĀ Lizuma pārvalde</t>
  </si>
  <si>
    <t>KOPĀ Rankas pārvalde</t>
  </si>
  <si>
    <t>KOPĀ Stāmerienas pārvalde</t>
  </si>
  <si>
    <t>KOPĀ Stradu pārvalde</t>
  </si>
  <si>
    <t>KOPĀ Tirzas pārvalde</t>
  </si>
  <si>
    <t>KOPĀ Gulbenes pilsētas pārvalde</t>
  </si>
  <si>
    <t>PAVISAM KOPĀ GULBENES NOVADĀ</t>
  </si>
  <si>
    <t>KOPĀ Druvienas pārvalde</t>
  </si>
  <si>
    <t>KOPĀ Jaungulbenes pārvalde</t>
  </si>
  <si>
    <t>Mērķis</t>
  </si>
  <si>
    <t>ELFLA projekta "Saieta nama "Biedrības nams" rekonstrukcija un vienkāršotā renovācija"</t>
  </si>
  <si>
    <t>Novada dome</t>
  </si>
  <si>
    <t>KOPĀ Gulbenes novada dome</t>
  </si>
  <si>
    <t>Pavisam</t>
  </si>
  <si>
    <t>Turpmākajos gados</t>
  </si>
  <si>
    <t>Galvojumi</t>
  </si>
  <si>
    <t>Projektu izstrādei, Ozolkalna skolas jumta seguma nomaiņai</t>
  </si>
  <si>
    <t xml:space="preserve">saistības % no plānotajiem ieņēmumiem </t>
  </si>
  <si>
    <t xml:space="preserve">Projekta "Beļavas tautas nama rekonstrukcija un aprīkošana" priekšfinansējuma un līdzfinansējuma nodrošināšana </t>
  </si>
  <si>
    <t xml:space="preserve">Projekta "Jaungulbenes tautas nama rekonstrukcija un aprīkošana" priekšfinansējuma un līdzfinansējuma nodrošināšana </t>
  </si>
  <si>
    <t>Projekta "Gulbenes pilsētas ielu seguma rekonstrukcija 2.kārta" īstenošana</t>
  </si>
  <si>
    <t>Līgo</t>
  </si>
  <si>
    <t>KOPĀ Līgo pārvalde</t>
  </si>
  <si>
    <t>Sporta zāles rekonstrukcija 3. kārta</t>
  </si>
  <si>
    <t>Pamatskolas rekonstrukcija 4.kārta</t>
  </si>
  <si>
    <t>Gulbenes</t>
  </si>
  <si>
    <t>pilsēta</t>
  </si>
  <si>
    <t>Projekta "Gulbenes pilsētas ielu seguma rekontrukcija, 2.kārta" īstenošana</t>
  </si>
  <si>
    <t>Projekta "Stāmerienas pamatskolas infrastruktūras uzlabošana" īstenošana</t>
  </si>
  <si>
    <t>Atkritumu apglabāšanas poligona "Kaudzītes" infrastruktūras attīstība</t>
  </si>
  <si>
    <t>Lizuma vidusskolas fasāžu un jumta renovācija</t>
  </si>
  <si>
    <t>Studiju un studējošo kredīti</t>
  </si>
  <si>
    <t>Pavisam kopā novadā:</t>
  </si>
  <si>
    <t>Citas ilgtermiņa saistības</t>
  </si>
  <si>
    <t>Gulbenes novada vēstures un mākslas muzeja vienkāršotā renovācija un teritorijas labiekārtošana</t>
  </si>
  <si>
    <t>Ūdenssaimniecības attīstība Gulbenes novada Galgauskas pagasta Galgauskas ciemā</t>
  </si>
  <si>
    <t>Blaumaņa ielas rekonstrukcija Gulbenē</t>
  </si>
  <si>
    <t>Ūdenssaimniecības infrastruktūras attīstība Gulbenes novada Rankas pagasta Gaujasrēveļu ciemā</t>
  </si>
  <si>
    <t>Ūdenssaimniecības attīstība Gulbenes novada Beļavas pagasta Ozolkalna ciemā</t>
  </si>
  <si>
    <t>Gulbenes vidusskolas energoefektivitātes paaugstināšana</t>
  </si>
  <si>
    <t>Energoefektivitātes paaugstināšana Gulbenes 3.pirmsskolas izglītības iestāde "Auseklītis"</t>
  </si>
  <si>
    <t>Gulbenes 3.pirmsskolas izglītības iestādes "Auseklītis" kapacitātes paaugstināšana</t>
  </si>
  <si>
    <t>Sociālās aprūpes centra "Siltais" izveidošana, 2.kārta</t>
  </si>
  <si>
    <t>Sociālās aprūpes centra "Siltais"izveidošana</t>
  </si>
  <si>
    <t>Uzņēmējdarbībai nozīmīgo ielu rekonstrukcija Gulbenes pilsētā</t>
  </si>
  <si>
    <t>Gulbenes pilsētas centrālās daļas infrastruktūras sakārtošana</t>
  </si>
  <si>
    <t>Gulbenes 2.vidusskolas rekuperācijas sistēmas ierīkošanai, zāles renovācijai un aprīkojuma iegādei</t>
  </si>
  <si>
    <t>Gulbenes novada valsts ģimnāzijas renovācija</t>
  </si>
  <si>
    <t>Ūdenssaimniecības infrastruktūras attīstība Gulbenes novada Rankas pagasta Rēveļu ciemā</t>
  </si>
  <si>
    <t>Vecgulbenes muižas klēts - lauku mantojuma glabātāja</t>
  </si>
  <si>
    <t>Ūdenssaimniecības attīstība Gulbenes novada Jaungulbenes pagasta Gulbīša ciemā</t>
  </si>
  <si>
    <t>Ūdenssaimniecības attīstība Gulbenes novada Tirzas pagasta Tirzas ciemā</t>
  </si>
  <si>
    <t>Ūdenssaimniecības attīstība Gulbenes novada Beļavas pagasta Beļavas ciemā</t>
  </si>
  <si>
    <t>Ūdenssaimniecības attīstība Gulbenes novada Druvienas pagasta Druvienas ciemā</t>
  </si>
  <si>
    <t>Ūdenssaimniecības attīstība Gulbenes novada Jaungulbenes pagasta Jaungulbenes ciemā</t>
  </si>
  <si>
    <t>Ūdenssaimniecības attīstība Gulbenes novada Lejasciema pagasta Lejasciema ciemā II kārta</t>
  </si>
  <si>
    <t>Ūdenssaimniecības attīstība Gulbenes novada Lizuma pagasta Lizuma ciemā</t>
  </si>
  <si>
    <t>Tirzas pamatskolas ēkas energoefektivitātes paaugstināšana</t>
  </si>
  <si>
    <t>Stāķu sporta halles energoefektivitātes paaugstināšana</t>
  </si>
  <si>
    <t>KF projekts "Ūdenssaimniecības attīstības II kārta"</t>
  </si>
  <si>
    <t>Pārvalde</t>
  </si>
  <si>
    <t>Sporta zāles rekonstrukcija 2. kārta, neatliekamo remotdarbu veikšana</t>
  </si>
  <si>
    <t>Tirzas pamatskolas rekonstrukcija ar sporta zāli, 1.kārta</t>
  </si>
  <si>
    <t>Gulbenes novada domes administrācijas ēkas elektrotīklu un telpu remontdarbiem</t>
  </si>
  <si>
    <t>Ūdenssaimniecības attīstība Gulbenes novada Daukstu pagasta  Staru ciemā</t>
  </si>
  <si>
    <t>Pilsētas izglītības iestāžu renovācija, 1.2.kārta</t>
  </si>
  <si>
    <t>Ūdenssaimniecības attīstība Gulbenes novada Stradu pagasta Stradu ciemā"</t>
  </si>
  <si>
    <t>Ūdenssaimniecības attītība Gulbenes novada Litenes pagasta Litenes ciemā</t>
  </si>
  <si>
    <t>Novada domes ēkas jumta vienkāršotā atjaunošana</t>
  </si>
  <si>
    <t>Jumta seguma nomaiņa ēkai Brīvības ielā 22 un darbnīcu jumta konstrukciju un pārseguma atjaunošana</t>
  </si>
  <si>
    <t>Katlu iekārtu nomainīšana Druvienas katlu mājā Gulbenes novada Druvienas pagasta Druvienas ciemā</t>
  </si>
  <si>
    <t>Ielu ārējā elektroapgaismošana Gulbenes pilsētā</t>
  </si>
  <si>
    <t>Gulbenes novada valsts ģimnāzijas stadiona skrejceļa pārbūve</t>
  </si>
  <si>
    <t>Būvprojekta izstrāde ēkai Vidus ielā 7, Gulbenē</t>
  </si>
  <si>
    <t>Būvprojekta izstrāde ēkai "Jaungulbenes alejas" Jaungulbenes pagastā, Gulbenes novadā</t>
  </si>
  <si>
    <t>Ceļa posma Krūzītes-Spriņģi pārbūve</t>
  </si>
  <si>
    <t>Ceļa posma Medņi - Daukstes pārbūve</t>
  </si>
  <si>
    <t>Ceļa posma Dravenieki - Lapši pārbūve</t>
  </si>
  <si>
    <t>Nekustāmā īpašuma iegāde Brīvības ielā 106, Gulbenē</t>
  </si>
  <si>
    <t>Ceļa posma Mulcupes - Grimnauži pārbūve</t>
  </si>
  <si>
    <t>Ceļa posma Priednieki-Staubernieki pārbūve</t>
  </si>
  <si>
    <t>Ceļa posma Krimi - Alsupes pārbūve</t>
  </si>
  <si>
    <t>Ceļa posma Silalauzas - Kalniņi pārbūve</t>
  </si>
  <si>
    <t>Apkures sistēmas un iekšējo ūdensvada sistēmas izbūve Tirzas SAC</t>
  </si>
  <si>
    <t>Sešu ceļu posmu pārbūvju būvprojektu izstrāde un autoruzraudzība</t>
  </si>
  <si>
    <t>Jumtu segumu nomaiņa ēkām Gulbenes novadā</t>
  </si>
  <si>
    <t>Gulbenes novada izglītības iestāžu infrastruktūras un materiāli tehniskās bāzes uzlabošana</t>
  </si>
  <si>
    <t>Lizuma vidusskolas telpu grupas pārbūve pirmsskolas izglītības programmas īstenošanai</t>
  </si>
  <si>
    <t>Gulbenes novada sociālās aprūpes centra "Siltais" struktūrvienības "Dzērves" vienkāršotā pārbūve un virtuves aprīkojuma iegāde</t>
  </si>
  <si>
    <t xml:space="preserve">Jumta seguma nesošo konstrukciju nomaiņa un jumta pārbūve ēkai Brīvības ielā 22, Gulbenē </t>
  </si>
  <si>
    <t>Ūdenssaimniecības attīstība Gulbenes novada Lejasciema pagasta Lejasciema ciemā, I kārta</t>
  </si>
  <si>
    <t>Gulbenes 2.vidusskolas infrastruktūras un materiāli tehniskās bāzes uzlabošna</t>
  </si>
  <si>
    <t>Vieglās automašīnas iegāde Lizuma pagasta pārvaldes vajadzībām</t>
  </si>
  <si>
    <t>Lizuma vidusskolas infrastruktūras un materiāli tehniskās bāzes uzlabošana</t>
  </si>
  <si>
    <t>Gulbenes sociālā dienesta būvprojekta izstrāde</t>
  </si>
  <si>
    <t>Mūzikas instrumenti piegāde Lejasciema vidusskolas pūtēju orķestrim</t>
  </si>
  <si>
    <t>Gulbenes novada ceļu pārbūves būvprojektu izstrāde</t>
  </si>
  <si>
    <t>Ceļa posma Litenes stacija - Sopuļi - Jaunsilenieki, pievedveļš Jaunsileniekiem, Sopuļi - Monte - betona tilts pārbūve</t>
  </si>
  <si>
    <t>Ceļa posma Pamatskola - Jaunauziņas - Ceplīši, Jaunauziņas - Attīrīšanas pārbūve</t>
  </si>
  <si>
    <t>Ceļa posma Mālukalni - Lejnieki pārbūve</t>
  </si>
  <si>
    <t>Ceļa posma Pogupe - Medņi pārbūve</t>
  </si>
  <si>
    <t>Ceļa posma Ranka - Rankas stacija pārbūve</t>
  </si>
  <si>
    <t>Ceļa posma Stukmaņi - Jaunasarupji - Roznieki pārbūve</t>
  </si>
  <si>
    <t>Stāmerienas pils balkona pārbūve</t>
  </si>
  <si>
    <t>Stāmerienas pils jumta un fasādes atjaunošanas un restaurācijas būvprojekta izstrāde</t>
  </si>
  <si>
    <t>Gulbenes 2.vidusskolas sporta stadiona pārbūve</t>
  </si>
  <si>
    <t xml:space="preserve">Nekustamā īpašuma "Jaunakas" iegāde </t>
  </si>
  <si>
    <t>Gulbenes Sarkanās pils jumta atjaunošana</t>
  </si>
  <si>
    <t>Nekustamā īpašuma Šķieneru apbūve iegāde</t>
  </si>
  <si>
    <t>Apkures katla nomaiņa Ozolkalna kultūras un sporta centrā "Zīļuks"</t>
  </si>
  <si>
    <t>Gulbenes novada Bērnu un jauniešu sporta skolas jumta seguma atjaunošana</t>
  </si>
  <si>
    <t>Apkures sistēmas izbūves, būvuzraudzības pakalpojuma apmaksa sociālajā dzīvojamā mājā "Blomīte"</t>
  </si>
  <si>
    <t>ERAF projekta" Sociālās aprūpes centra "Jaungulbenes alejas" energoefektivitātes paaugstināšana" īstenošana</t>
  </si>
  <si>
    <t>ERAF projekta "Infrastruktūras uzlabošana industriālās zonas attīstībai Lizumā" īstenošanai</t>
  </si>
  <si>
    <t>Gulbenes novada sociālā dienesta ēkas energoefektivitātes paaugstināšana</t>
  </si>
  <si>
    <t>Infrastrruktūras sakārtošana uzņēmējdarbības attīstībai Gulbenes pilsētā</t>
  </si>
  <si>
    <t>Meliorācijas sistēmas atjaunošana Beļavas pagastā</t>
  </si>
  <si>
    <t>Automašīnas iegāde jauniešu centram "Bāze"</t>
  </si>
  <si>
    <t>SIA "Alba" kapitāla daļu iegāde</t>
  </si>
  <si>
    <t>Rankas arodvidusskolas telpu atjaunošana Rankas pamatskolas vajadzībām</t>
  </si>
  <si>
    <t>Ceļa posma Vīkšņi-Atvases-Voldemāri, ceļa posma Stradu skola-Antani un ceļa posma Rēzeknes ceļš -Jūdzkalni Stradu pagastā pārbūve</t>
  </si>
  <si>
    <t>Ceļa posma Gāršnieki-Aizsili, Spalvas-Strautiņi Beļavas pagastā pārbūve</t>
  </si>
  <si>
    <t>Ceļa posma Elstu pienotava-Dzidrumi-Medņi-Odzieši un ceļa posma Stari-Blektes-Audīle Dausktu pagastā pārbūve</t>
  </si>
  <si>
    <t>Lizuma muižas vecā parka jaunā dzīve</t>
  </si>
  <si>
    <t>Ceļa posma Ražotāji-Grūšļi-Censoņi-Kalniņi Lizuma pagastā pārbūve</t>
  </si>
  <si>
    <t>Ceļa posma Aizvēji-Zvirgzdiņi Druvienas pagastā pārbūve</t>
  </si>
  <si>
    <t>Apkures katla nomaiņa Stāmerienas pagasta ēkā</t>
  </si>
  <si>
    <t>Kļavkalnu ielas posma no Kalna ielas līdz Saules ielai un Pļavu ielas atjaunošana</t>
  </si>
  <si>
    <t>Nākotnes ielas pārbūve Gulbenē</t>
  </si>
  <si>
    <t>Projekts "Gaismas ceļš caur gadsimtiem"</t>
  </si>
  <si>
    <t>Centralizētās simtumapgādes tīklu pārbūve un katlu mājas izbūve Beļavā, Beļavas pagastā</t>
  </si>
  <si>
    <t>Apkures sistēmas un katlu mājas pārbūve Tirzas pagasta pārvaldes "Biedrības nams" ēkā</t>
  </si>
  <si>
    <t>Meliorācijas sistēmas atjaunošana Stradu pagastā posmā no īpašuma "Ziediņi" līdz īpašumam "Atmiņas"</t>
  </si>
  <si>
    <t>Meliorācijas sistēmas atjaunošana Stradu pagastā posmā no īpašuma "Dālderi" līdz īpašumam "Krustalīce"</t>
  </si>
  <si>
    <t xml:space="preserve">Meliorācijas sistēmas atjaunošana Stradu pagastā posmā no īpašuma "Ceļmalas" līdz īpašumam "Krustalīce" </t>
  </si>
  <si>
    <t>ERAF projekts Infrastruktūras uzlabošana uzņēmējdarbības attīstībai Brīvības ielas zonā</t>
  </si>
  <si>
    <t>ERAF projekts Gulbenes novada vispārējo izglītības iestāžu mācību vides uzlabošana</t>
  </si>
  <si>
    <t>Pašvaldības īpašuma "Tornīšu māja" jumta nomaiņa</t>
  </si>
  <si>
    <t>Apkures katla nomaiņa pirmsskolas izglītības iestādē "Pienenīte"</t>
  </si>
  <si>
    <t>Latvijas-Krievijas pārrobežu sadarbības programmas projekta (Nr.LV-RU-023) "Parki bez robežām" investīciju daļas īstenošana</t>
  </si>
  <si>
    <r>
      <t>Gulbenes novada saistības uz 01.01.2021.(</t>
    </r>
    <r>
      <rPr>
        <b/>
        <i/>
        <sz val="16"/>
        <rFont val="Times New Roman"/>
        <family val="1"/>
        <charset val="186"/>
      </rPr>
      <t>euro</t>
    </r>
    <r>
      <rPr>
        <b/>
        <sz val="16"/>
        <rFont val="Times New Roman"/>
        <family val="1"/>
        <charset val="186"/>
      </rPr>
      <t>)</t>
    </r>
  </si>
  <si>
    <t>EKII projekta "Saules enerģijas izmantošana Gulbenes novada pašvaldības administrācijas ēkā" īstenošanai</t>
  </si>
  <si>
    <t>ERAF projekta "Infrastruktūras uzlabošana uzņēmējdarbības attīstībai Gulbenes novadā" īstenošanai</t>
  </si>
  <si>
    <t>Projekta "Pašvaldības autoceļa "Siltais – Ušuri" atjaunošana Līgo pagastā, Gulbenes novadā" īstenošanai</t>
  </si>
  <si>
    <t>Projekta "Baložu ielas Gulbenē pārbūve" īstenošanai</t>
  </si>
  <si>
    <t>Kohēzijas fonda projekts "Centralizētās siltumapgādes sistēmas energoefektivitātes uzlabošana Gulbenes novada Stradu pagastā"</t>
  </si>
  <si>
    <t>Kohēzijas fonda projekts "Centralizētās siltumapgādes sistēmas ražošanas avota energoefektivitātes uzlabošana Gulbenes novada Stradu pagastā"</t>
  </si>
  <si>
    <t>Plānotie pašvaldības pamatbudžeta ieņēmumi 2021.gadā bez mērķdotācijām un iemaksām PFIF</t>
  </si>
  <si>
    <t>Gulbenes novada domes priekšsēdētājs</t>
  </si>
  <si>
    <t>N.Audzišs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</si>
</sst>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i/>
      <u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3" fontId="5" fillId="4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3" fontId="6" fillId="4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left" vertical="center"/>
    </xf>
    <xf numFmtId="2" fontId="6" fillId="4" borderId="8" xfId="0" applyNumberFormat="1" applyFont="1" applyFill="1" applyBorder="1" applyAlignment="1">
      <alignment horizontal="right" vertical="center"/>
    </xf>
    <xf numFmtId="3" fontId="6" fillId="4" borderId="8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left" vertical="center" wrapText="1"/>
    </xf>
    <xf numFmtId="3" fontId="5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left" vertical="center" wrapText="1"/>
    </xf>
    <xf numFmtId="2" fontId="5" fillId="4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2" fontId="13" fillId="4" borderId="9" xfId="0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2" fontId="5" fillId="4" borderId="8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2" fontId="5" fillId="0" borderId="1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right" vertical="center"/>
    </xf>
    <xf numFmtId="2" fontId="9" fillId="4" borderId="0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6" fillId="4" borderId="13" xfId="0" applyNumberFormat="1" applyFont="1" applyFill="1" applyBorder="1" applyAlignment="1">
      <alignment horizontal="left" vertical="center"/>
    </xf>
    <xf numFmtId="2" fontId="6" fillId="4" borderId="14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2" fontId="6" fillId="4" borderId="3" xfId="0" applyNumberFormat="1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72"/>
  <sheetViews>
    <sheetView tabSelected="1" showWhiteSpace="0" topLeftCell="A70" zoomScaleNormal="100" workbookViewId="0">
      <selection activeCell="H173" sqref="H173"/>
    </sheetView>
  </sheetViews>
  <sheetFormatPr defaultRowHeight="12.75" x14ac:dyDescent="0.2"/>
  <cols>
    <col min="1" max="1" width="4" style="1" customWidth="1"/>
    <col min="2" max="2" width="9.85546875" style="3" customWidth="1"/>
    <col min="3" max="3" width="47.28515625" style="2" customWidth="1"/>
    <col min="4" max="4" width="10.28515625" style="94" customWidth="1"/>
    <col min="5" max="6" width="9.85546875" style="1" customWidth="1"/>
    <col min="7" max="7" width="10.7109375" style="1" customWidth="1"/>
    <col min="8" max="10" width="9.85546875" style="1" customWidth="1"/>
    <col min="11" max="11" width="10.85546875" style="1" customWidth="1"/>
    <col min="12" max="12" width="11.140625" style="1" customWidth="1"/>
    <col min="13" max="16384" width="9.140625" style="1"/>
  </cols>
  <sheetData>
    <row r="1" spans="1:253" ht="34.5" customHeight="1" thickBot="1" x14ac:dyDescent="0.25">
      <c r="A1" s="100" t="s">
        <v>170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253" s="5" customFormat="1" ht="30.75" customHeight="1" thickTop="1" thickBot="1" x14ac:dyDescent="0.25">
      <c r="A2" s="44" t="s">
        <v>24</v>
      </c>
      <c r="B2" s="44" t="s">
        <v>90</v>
      </c>
      <c r="C2" s="39" t="s">
        <v>39</v>
      </c>
      <c r="D2" s="39">
        <v>2021</v>
      </c>
      <c r="E2" s="39">
        <v>2022</v>
      </c>
      <c r="F2" s="39">
        <v>2023</v>
      </c>
      <c r="G2" s="39">
        <v>2024</v>
      </c>
      <c r="H2" s="39">
        <v>2025</v>
      </c>
      <c r="I2" s="39">
        <v>2026</v>
      </c>
      <c r="J2" s="39">
        <v>2027</v>
      </c>
      <c r="K2" s="44" t="s">
        <v>44</v>
      </c>
      <c r="L2" s="44" t="s">
        <v>43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s="5" customFormat="1" ht="29.25" customHeight="1" thickTop="1" x14ac:dyDescent="0.2">
      <c r="A3" s="19">
        <v>1</v>
      </c>
      <c r="B3" s="20" t="s">
        <v>0</v>
      </c>
      <c r="C3" s="46" t="s">
        <v>48</v>
      </c>
      <c r="D3" s="21">
        <v>3013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18">
        <f t="shared" ref="L3:L41" si="0">SUM(D3:K3)</f>
        <v>3013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5" customFormat="1" ht="15" customHeight="1" x14ac:dyDescent="0.2">
      <c r="A4" s="19"/>
      <c r="B4" s="20"/>
      <c r="C4" s="46" t="s">
        <v>46</v>
      </c>
      <c r="D4" s="21">
        <v>5534</v>
      </c>
      <c r="E4" s="21">
        <v>5520</v>
      </c>
      <c r="F4" s="21">
        <v>5507</v>
      </c>
      <c r="G4" s="21">
        <v>5493</v>
      </c>
      <c r="H4" s="21">
        <v>2747</v>
      </c>
      <c r="I4" s="21">
        <v>0</v>
      </c>
      <c r="J4" s="21">
        <v>0</v>
      </c>
      <c r="K4" s="21">
        <v>0</v>
      </c>
      <c r="L4" s="18">
        <f t="shared" si="0"/>
        <v>24801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s="5" customFormat="1" ht="27" customHeight="1" x14ac:dyDescent="0.2">
      <c r="A5" s="19"/>
      <c r="B5" s="20"/>
      <c r="C5" s="46" t="s">
        <v>68</v>
      </c>
      <c r="D5" s="21">
        <v>7371</v>
      </c>
      <c r="E5" s="21">
        <v>7353</v>
      </c>
      <c r="F5" s="21">
        <v>7334</v>
      </c>
      <c r="G5" s="21">
        <v>7316</v>
      </c>
      <c r="H5" s="21">
        <v>1</v>
      </c>
      <c r="I5" s="21">
        <v>0</v>
      </c>
      <c r="J5" s="21">
        <v>0</v>
      </c>
      <c r="K5" s="21">
        <v>0</v>
      </c>
      <c r="L5" s="18">
        <f t="shared" si="0"/>
        <v>29375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s="5" customFormat="1" ht="27" customHeight="1" x14ac:dyDescent="0.2">
      <c r="A6" s="19"/>
      <c r="B6" s="20"/>
      <c r="C6" s="46" t="s">
        <v>82</v>
      </c>
      <c r="D6" s="21">
        <v>2033</v>
      </c>
      <c r="E6" s="21">
        <v>2028</v>
      </c>
      <c r="F6" s="21">
        <v>2023</v>
      </c>
      <c r="G6" s="21">
        <v>2018</v>
      </c>
      <c r="H6" s="21">
        <v>2012</v>
      </c>
      <c r="I6" s="21">
        <v>2007</v>
      </c>
      <c r="J6" s="21">
        <v>2002</v>
      </c>
      <c r="K6" s="21">
        <v>3990</v>
      </c>
      <c r="L6" s="18">
        <f t="shared" si="0"/>
        <v>18113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5" customFormat="1" ht="27" customHeight="1" x14ac:dyDescent="0.2">
      <c r="A7" s="19"/>
      <c r="B7" s="20"/>
      <c r="C7" s="46" t="s">
        <v>82</v>
      </c>
      <c r="D7" s="21">
        <v>2868</v>
      </c>
      <c r="E7" s="21">
        <v>2860</v>
      </c>
      <c r="F7" s="21">
        <v>2853</v>
      </c>
      <c r="G7" s="21">
        <v>2846</v>
      </c>
      <c r="H7" s="21">
        <v>2838</v>
      </c>
      <c r="I7" s="21">
        <v>2831</v>
      </c>
      <c r="J7" s="21">
        <v>2824</v>
      </c>
      <c r="K7" s="21">
        <v>5627</v>
      </c>
      <c r="L7" s="18">
        <f t="shared" si="0"/>
        <v>25547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5" customFormat="1" ht="27" customHeight="1" x14ac:dyDescent="0.2">
      <c r="A8" s="19"/>
      <c r="B8" s="20"/>
      <c r="C8" s="46" t="s">
        <v>139</v>
      </c>
      <c r="D8" s="21">
        <v>1200</v>
      </c>
      <c r="E8" s="21">
        <v>1197</v>
      </c>
      <c r="F8" s="21">
        <v>1194</v>
      </c>
      <c r="G8" s="21">
        <v>1192</v>
      </c>
      <c r="H8" s="21">
        <v>1189</v>
      </c>
      <c r="I8" s="21">
        <v>1186</v>
      </c>
      <c r="J8" s="21">
        <v>1182</v>
      </c>
      <c r="K8" s="21">
        <v>0</v>
      </c>
      <c r="L8" s="18">
        <f t="shared" si="0"/>
        <v>8340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5" customFormat="1" ht="27" customHeight="1" x14ac:dyDescent="0.2">
      <c r="A9" s="19"/>
      <c r="B9" s="20"/>
      <c r="C9" s="46" t="s">
        <v>139</v>
      </c>
      <c r="D9" s="21">
        <v>1393</v>
      </c>
      <c r="E9" s="21">
        <v>1389</v>
      </c>
      <c r="F9" s="21">
        <v>1386</v>
      </c>
      <c r="G9" s="21">
        <v>1037</v>
      </c>
      <c r="H9" s="21">
        <v>0</v>
      </c>
      <c r="I9" s="21">
        <v>0</v>
      </c>
      <c r="J9" s="21">
        <v>0</v>
      </c>
      <c r="K9" s="21">
        <v>0</v>
      </c>
      <c r="L9" s="18">
        <f t="shared" si="0"/>
        <v>5205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5" customFormat="1" ht="27" customHeight="1" x14ac:dyDescent="0.2">
      <c r="A10" s="19"/>
      <c r="B10" s="20"/>
      <c r="C10" s="46" t="s">
        <v>141</v>
      </c>
      <c r="D10" s="21">
        <v>2505</v>
      </c>
      <c r="E10" s="21">
        <v>2499</v>
      </c>
      <c r="F10" s="21">
        <v>2492</v>
      </c>
      <c r="G10" s="21">
        <v>2487</v>
      </c>
      <c r="H10" s="21">
        <v>2481</v>
      </c>
      <c r="I10" s="21">
        <v>2475</v>
      </c>
      <c r="J10" s="21">
        <v>2469</v>
      </c>
      <c r="K10" s="21">
        <v>23750</v>
      </c>
      <c r="L10" s="18">
        <f t="shared" si="0"/>
        <v>41158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5" customFormat="1" ht="27" customHeight="1" x14ac:dyDescent="0.2">
      <c r="A11" s="19"/>
      <c r="B11" s="20"/>
      <c r="C11" s="46" t="s">
        <v>151</v>
      </c>
      <c r="D11" s="21">
        <v>23986</v>
      </c>
      <c r="E11" s="21">
        <v>23926</v>
      </c>
      <c r="F11" s="21">
        <v>23867</v>
      </c>
      <c r="G11" s="21">
        <v>23808</v>
      </c>
      <c r="H11" s="21">
        <v>23748</v>
      </c>
      <c r="I11" s="21">
        <v>23688</v>
      </c>
      <c r="J11" s="21">
        <v>23629</v>
      </c>
      <c r="K11" s="21">
        <v>47085</v>
      </c>
      <c r="L11" s="18">
        <f t="shared" si="0"/>
        <v>213737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5" customFormat="1" ht="27" customHeight="1" x14ac:dyDescent="0.2">
      <c r="A12" s="19"/>
      <c r="B12" s="20"/>
      <c r="C12" s="46" t="s">
        <v>157</v>
      </c>
      <c r="D12" s="21">
        <v>7231</v>
      </c>
      <c r="E12" s="21">
        <v>7214</v>
      </c>
      <c r="F12" s="21">
        <v>7196</v>
      </c>
      <c r="G12" s="21">
        <v>7179</v>
      </c>
      <c r="H12" s="21">
        <v>7160</v>
      </c>
      <c r="I12" s="21">
        <v>7143</v>
      </c>
      <c r="J12" s="21">
        <v>7125</v>
      </c>
      <c r="K12" s="21">
        <v>38869</v>
      </c>
      <c r="L12" s="18">
        <f t="shared" si="0"/>
        <v>89117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5" customFormat="1" ht="27" customHeight="1" x14ac:dyDescent="0.2">
      <c r="A13" s="19"/>
      <c r="B13" s="20"/>
      <c r="C13" s="46" t="s">
        <v>160</v>
      </c>
      <c r="D13" s="21">
        <v>10316</v>
      </c>
      <c r="E13" s="21">
        <v>10291</v>
      </c>
      <c r="F13" s="21">
        <v>10266</v>
      </c>
      <c r="G13" s="21">
        <v>10242</v>
      </c>
      <c r="H13" s="21">
        <v>10216</v>
      </c>
      <c r="I13" s="21">
        <v>10191</v>
      </c>
      <c r="J13" s="21">
        <v>10166</v>
      </c>
      <c r="K13" s="21">
        <v>107710</v>
      </c>
      <c r="L13" s="18">
        <f t="shared" si="0"/>
        <v>179398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5" customFormat="1" ht="16.5" customHeight="1" x14ac:dyDescent="0.2">
      <c r="A14" s="19"/>
      <c r="B14" s="20"/>
      <c r="C14" s="46" t="s">
        <v>105</v>
      </c>
      <c r="D14" s="21">
        <v>1700</v>
      </c>
      <c r="E14" s="21">
        <v>1696</v>
      </c>
      <c r="F14" s="21">
        <v>1691</v>
      </c>
      <c r="G14" s="21">
        <v>1687</v>
      </c>
      <c r="H14" s="21">
        <v>1683</v>
      </c>
      <c r="I14" s="21">
        <v>1259</v>
      </c>
      <c r="J14" s="21">
        <v>0</v>
      </c>
      <c r="K14" s="21">
        <v>0</v>
      </c>
      <c r="L14" s="18">
        <f t="shared" si="0"/>
        <v>9716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6" customFormat="1" ht="17.25" customHeight="1" thickBot="1" x14ac:dyDescent="0.25">
      <c r="A15" s="19"/>
      <c r="B15" s="67"/>
      <c r="C15" s="17" t="s">
        <v>146</v>
      </c>
      <c r="D15" s="18">
        <v>3631</v>
      </c>
      <c r="E15" s="18">
        <v>3601</v>
      </c>
      <c r="F15" s="18">
        <v>3592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f t="shared" si="0"/>
        <v>10825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4" customFormat="1" ht="14.25" thickTop="1" thickBot="1" x14ac:dyDescent="0.25">
      <c r="A16" s="22">
        <v>1</v>
      </c>
      <c r="B16" s="105" t="s">
        <v>25</v>
      </c>
      <c r="C16" s="106"/>
      <c r="D16" s="23">
        <f t="shared" ref="D16:K16" si="1">SUM(D3:D15)</f>
        <v>72781</v>
      </c>
      <c r="E16" s="23">
        <f t="shared" si="1"/>
        <v>69574</v>
      </c>
      <c r="F16" s="23">
        <f t="shared" si="1"/>
        <v>69401</v>
      </c>
      <c r="G16" s="23">
        <f t="shared" si="1"/>
        <v>65306</v>
      </c>
      <c r="H16" s="23">
        <f t="shared" si="1"/>
        <v>54075</v>
      </c>
      <c r="I16" s="23">
        <f t="shared" si="1"/>
        <v>50780</v>
      </c>
      <c r="J16" s="23">
        <f t="shared" si="1"/>
        <v>49397</v>
      </c>
      <c r="K16" s="23">
        <f t="shared" si="1"/>
        <v>227031</v>
      </c>
      <c r="L16" s="23">
        <f t="shared" si="0"/>
        <v>658345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7" customFormat="1" ht="27.75" customHeight="1" thickTop="1" x14ac:dyDescent="0.2">
      <c r="A17" s="15">
        <v>2</v>
      </c>
      <c r="B17" s="16" t="s">
        <v>1</v>
      </c>
      <c r="C17" s="17" t="s">
        <v>94</v>
      </c>
      <c r="D17" s="18">
        <v>3928</v>
      </c>
      <c r="E17" s="18">
        <v>3918</v>
      </c>
      <c r="F17" s="18">
        <v>3908</v>
      </c>
      <c r="G17" s="18">
        <v>3898</v>
      </c>
      <c r="H17" s="18">
        <v>3888</v>
      </c>
      <c r="I17" s="18">
        <v>0</v>
      </c>
      <c r="J17" s="18">
        <v>0</v>
      </c>
      <c r="K17" s="18">
        <v>0</v>
      </c>
      <c r="L17" s="21">
        <f t="shared" si="0"/>
        <v>19540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7" customFormat="1" ht="15.75" customHeight="1" x14ac:dyDescent="0.2">
      <c r="A18" s="15"/>
      <c r="B18" s="16"/>
      <c r="C18" s="17" t="s">
        <v>106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21">
        <f t="shared" si="0"/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7" customFormat="1" ht="29.25" customHeight="1" x14ac:dyDescent="0.2">
      <c r="A19" s="15"/>
      <c r="B19" s="16"/>
      <c r="C19" s="17" t="s">
        <v>152</v>
      </c>
      <c r="D19" s="18">
        <v>22346</v>
      </c>
      <c r="E19" s="18">
        <v>22291</v>
      </c>
      <c r="F19" s="18">
        <v>22235</v>
      </c>
      <c r="G19" s="18">
        <v>22181</v>
      </c>
      <c r="H19" s="18">
        <v>22124</v>
      </c>
      <c r="I19" s="18">
        <v>22069</v>
      </c>
      <c r="J19" s="18">
        <v>22014</v>
      </c>
      <c r="K19" s="18">
        <v>43864</v>
      </c>
      <c r="L19" s="21">
        <f t="shared" si="0"/>
        <v>199124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7" customFormat="1" ht="41.25" customHeight="1" thickBot="1" x14ac:dyDescent="0.25">
      <c r="A20" s="15"/>
      <c r="B20" s="72"/>
      <c r="C20" s="17" t="s">
        <v>118</v>
      </c>
      <c r="D20" s="18">
        <v>3873</v>
      </c>
      <c r="E20" s="18">
        <v>3863</v>
      </c>
      <c r="F20" s="18">
        <v>3853</v>
      </c>
      <c r="G20" s="18">
        <v>3844</v>
      </c>
      <c r="H20" s="18">
        <v>3834</v>
      </c>
      <c r="I20" s="18">
        <v>3824</v>
      </c>
      <c r="J20" s="18">
        <v>1</v>
      </c>
      <c r="K20" s="18">
        <v>0</v>
      </c>
      <c r="L20" s="21">
        <f t="shared" si="0"/>
        <v>23092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4" customFormat="1" ht="14.25" thickTop="1" thickBot="1" x14ac:dyDescent="0.25">
      <c r="A21" s="22">
        <v>2</v>
      </c>
      <c r="B21" s="101" t="s">
        <v>26</v>
      </c>
      <c r="C21" s="102"/>
      <c r="D21" s="23">
        <f t="shared" ref="D21:K21" si="2">SUM(D17:D20)</f>
        <v>30148</v>
      </c>
      <c r="E21" s="23">
        <f t="shared" si="2"/>
        <v>30072</v>
      </c>
      <c r="F21" s="23">
        <f t="shared" si="2"/>
        <v>29996</v>
      </c>
      <c r="G21" s="23">
        <f t="shared" si="2"/>
        <v>29923</v>
      </c>
      <c r="H21" s="23">
        <f t="shared" si="2"/>
        <v>29846</v>
      </c>
      <c r="I21" s="23">
        <f t="shared" si="2"/>
        <v>25893</v>
      </c>
      <c r="J21" s="23">
        <f t="shared" si="2"/>
        <v>22015</v>
      </c>
      <c r="K21" s="23">
        <f t="shared" si="2"/>
        <v>43864</v>
      </c>
      <c r="L21" s="23">
        <f t="shared" si="0"/>
        <v>241757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4" customFormat="1" ht="13.5" thickTop="1" x14ac:dyDescent="0.2">
      <c r="A22" s="19">
        <v>3</v>
      </c>
      <c r="B22" s="20" t="s">
        <v>2</v>
      </c>
      <c r="C22" s="46" t="s">
        <v>3</v>
      </c>
      <c r="D22" s="21">
        <v>25525</v>
      </c>
      <c r="E22" s="21">
        <v>25461</v>
      </c>
      <c r="F22" s="21">
        <v>25398</v>
      </c>
      <c r="G22" s="21">
        <v>25335</v>
      </c>
      <c r="H22" s="21">
        <v>25271</v>
      </c>
      <c r="I22" s="21">
        <v>25207</v>
      </c>
      <c r="J22" s="21">
        <v>25144</v>
      </c>
      <c r="K22" s="21">
        <v>18818</v>
      </c>
      <c r="L22" s="21">
        <f t="shared" si="0"/>
        <v>196159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4" customFormat="1" ht="25.5" x14ac:dyDescent="0.2">
      <c r="A23" s="19"/>
      <c r="B23" s="20"/>
      <c r="C23" s="17" t="s">
        <v>83</v>
      </c>
      <c r="D23" s="21">
        <v>6212</v>
      </c>
      <c r="E23" s="21">
        <v>6197</v>
      </c>
      <c r="F23" s="21">
        <v>6181</v>
      </c>
      <c r="G23" s="21">
        <v>6166</v>
      </c>
      <c r="H23" s="21">
        <v>6151</v>
      </c>
      <c r="I23" s="21">
        <v>6135</v>
      </c>
      <c r="J23" s="21">
        <v>6120</v>
      </c>
      <c r="K23" s="21">
        <v>12193</v>
      </c>
      <c r="L23" s="21">
        <f t="shared" si="0"/>
        <v>55355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4" customFormat="1" ht="25.5" x14ac:dyDescent="0.2">
      <c r="A24" s="19"/>
      <c r="B24" s="20"/>
      <c r="C24" s="17" t="s">
        <v>100</v>
      </c>
      <c r="D24" s="21">
        <v>1689</v>
      </c>
      <c r="E24" s="21">
        <v>1685</v>
      </c>
      <c r="F24" s="21">
        <v>1681</v>
      </c>
      <c r="G24" s="21">
        <v>1677</v>
      </c>
      <c r="H24" s="21">
        <v>1673</v>
      </c>
      <c r="I24" s="21">
        <v>1669</v>
      </c>
      <c r="J24" s="21">
        <v>1665</v>
      </c>
      <c r="K24" s="21">
        <v>13167</v>
      </c>
      <c r="L24" s="21">
        <f t="shared" si="0"/>
        <v>24906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4" customFormat="1" x14ac:dyDescent="0.2">
      <c r="A25" s="19"/>
      <c r="B25" s="20"/>
      <c r="C25" s="17" t="s">
        <v>155</v>
      </c>
      <c r="D25" s="21">
        <v>2960</v>
      </c>
      <c r="E25" s="21">
        <v>2938</v>
      </c>
      <c r="F25" s="21">
        <v>2931</v>
      </c>
      <c r="G25" s="21">
        <v>2924</v>
      </c>
      <c r="H25" s="21">
        <v>2917</v>
      </c>
      <c r="I25" s="21">
        <v>2910</v>
      </c>
      <c r="J25" s="21">
        <v>2933</v>
      </c>
      <c r="K25" s="21">
        <v>5752</v>
      </c>
      <c r="L25" s="21">
        <f t="shared" si="0"/>
        <v>26265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4" customFormat="1" ht="28.5" customHeight="1" thickBot="1" x14ac:dyDescent="0.25">
      <c r="A26" s="19"/>
      <c r="B26" s="57"/>
      <c r="C26" s="17" t="s">
        <v>128</v>
      </c>
      <c r="D26" s="21">
        <v>1395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f t="shared" si="0"/>
        <v>1395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4" customFormat="1" ht="14.25" thickTop="1" thickBot="1" x14ac:dyDescent="0.25">
      <c r="A27" s="22">
        <v>3</v>
      </c>
      <c r="B27" s="27" t="s">
        <v>37</v>
      </c>
      <c r="C27" s="28"/>
      <c r="D27" s="23">
        <f t="shared" ref="D27:K27" si="3">SUM(D22:D26)</f>
        <v>37781</v>
      </c>
      <c r="E27" s="23">
        <f t="shared" si="3"/>
        <v>36281</v>
      </c>
      <c r="F27" s="23">
        <f t="shared" si="3"/>
        <v>36191</v>
      </c>
      <c r="G27" s="23">
        <f t="shared" si="3"/>
        <v>36102</v>
      </c>
      <c r="H27" s="23">
        <f t="shared" si="3"/>
        <v>36012</v>
      </c>
      <c r="I27" s="23">
        <f t="shared" si="3"/>
        <v>35921</v>
      </c>
      <c r="J27" s="23">
        <f t="shared" si="3"/>
        <v>35862</v>
      </c>
      <c r="K27" s="23">
        <f t="shared" si="3"/>
        <v>49930</v>
      </c>
      <c r="L27" s="23">
        <f t="shared" si="0"/>
        <v>304080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7" customFormat="1" ht="14.25" customHeight="1" thickTop="1" x14ac:dyDescent="0.2">
      <c r="A28" s="24">
        <v>4</v>
      </c>
      <c r="B28" s="25" t="s">
        <v>4</v>
      </c>
      <c r="C28" s="17" t="s">
        <v>5</v>
      </c>
      <c r="D28" s="26">
        <v>5246</v>
      </c>
      <c r="E28" s="26">
        <v>5233</v>
      </c>
      <c r="F28" s="26">
        <v>5220</v>
      </c>
      <c r="G28" s="26">
        <v>5207</v>
      </c>
      <c r="H28" s="26">
        <v>5193</v>
      </c>
      <c r="I28" s="26">
        <v>1197</v>
      </c>
      <c r="J28" s="26">
        <v>0</v>
      </c>
      <c r="K28" s="26">
        <v>0</v>
      </c>
      <c r="L28" s="18">
        <f t="shared" si="0"/>
        <v>27296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7" customFormat="1" ht="13.5" customHeight="1" x14ac:dyDescent="0.2">
      <c r="A29" s="24"/>
      <c r="B29" s="25"/>
      <c r="C29" s="45" t="s">
        <v>6</v>
      </c>
      <c r="D29" s="26">
        <v>3592</v>
      </c>
      <c r="E29" s="26">
        <v>3583</v>
      </c>
      <c r="F29" s="26">
        <v>3574</v>
      </c>
      <c r="G29" s="26">
        <v>3566</v>
      </c>
      <c r="H29" s="26">
        <v>3557</v>
      </c>
      <c r="I29" s="26">
        <v>3548</v>
      </c>
      <c r="J29" s="26">
        <v>3539</v>
      </c>
      <c r="K29" s="26">
        <v>4411</v>
      </c>
      <c r="L29" s="18">
        <f t="shared" si="0"/>
        <v>29370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7" customFormat="1" ht="13.5" customHeight="1" x14ac:dyDescent="0.2">
      <c r="A30" s="55"/>
      <c r="B30" s="56"/>
      <c r="C30" s="46" t="s">
        <v>7</v>
      </c>
      <c r="D30" s="21">
        <v>1622</v>
      </c>
      <c r="E30" s="21">
        <v>1618</v>
      </c>
      <c r="F30" s="21">
        <v>1614</v>
      </c>
      <c r="G30" s="21">
        <v>1610</v>
      </c>
      <c r="H30" s="21">
        <v>1605</v>
      </c>
      <c r="I30" s="21">
        <v>1601</v>
      </c>
      <c r="J30" s="21">
        <v>1597</v>
      </c>
      <c r="K30" s="21">
        <v>2389</v>
      </c>
      <c r="L30" s="18">
        <f t="shared" si="0"/>
        <v>13656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7" customFormat="1" ht="27.75" customHeight="1" thickBot="1" x14ac:dyDescent="0.25">
      <c r="A31" s="15"/>
      <c r="B31" s="16"/>
      <c r="C31" s="46" t="s">
        <v>65</v>
      </c>
      <c r="D31" s="21">
        <v>7066</v>
      </c>
      <c r="E31" s="21">
        <v>7048</v>
      </c>
      <c r="F31" s="21">
        <v>5275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18">
        <f t="shared" si="0"/>
        <v>19389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4" customFormat="1" ht="14.25" thickTop="1" thickBot="1" x14ac:dyDescent="0.25">
      <c r="A32" s="22">
        <v>4</v>
      </c>
      <c r="B32" s="101" t="s">
        <v>27</v>
      </c>
      <c r="C32" s="102"/>
      <c r="D32" s="23">
        <f t="shared" ref="D32:J32" si="4">SUM(D28:D31)</f>
        <v>17526</v>
      </c>
      <c r="E32" s="23">
        <f t="shared" si="4"/>
        <v>17482</v>
      </c>
      <c r="F32" s="23">
        <f t="shared" si="4"/>
        <v>15683</v>
      </c>
      <c r="G32" s="23">
        <f t="shared" si="4"/>
        <v>10383</v>
      </c>
      <c r="H32" s="23">
        <f t="shared" si="4"/>
        <v>10355</v>
      </c>
      <c r="I32" s="23">
        <f t="shared" si="4"/>
        <v>6346</v>
      </c>
      <c r="J32" s="23">
        <f t="shared" si="4"/>
        <v>5136</v>
      </c>
      <c r="K32" s="23">
        <f>SUM(K28:K31)</f>
        <v>6800</v>
      </c>
      <c r="L32" s="23">
        <f t="shared" si="0"/>
        <v>89711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4" customFormat="1" ht="38.25" customHeight="1" thickTop="1" x14ac:dyDescent="0.2">
      <c r="A33" s="24">
        <v>5</v>
      </c>
      <c r="B33" s="25" t="s">
        <v>8</v>
      </c>
      <c r="C33" s="17" t="s">
        <v>49</v>
      </c>
      <c r="D33" s="18">
        <v>3911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21">
        <f t="shared" si="0"/>
        <v>3911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4" customFormat="1" ht="29.25" customHeight="1" x14ac:dyDescent="0.2">
      <c r="A34" s="24"/>
      <c r="B34" s="61"/>
      <c r="C34" s="45" t="s">
        <v>84</v>
      </c>
      <c r="D34" s="26">
        <v>5885</v>
      </c>
      <c r="E34" s="26">
        <v>5870</v>
      </c>
      <c r="F34" s="26">
        <v>5856</v>
      </c>
      <c r="G34" s="26">
        <v>5842</v>
      </c>
      <c r="H34" s="26">
        <v>5827</v>
      </c>
      <c r="I34" s="26">
        <v>5812</v>
      </c>
      <c r="J34" s="26">
        <v>5798</v>
      </c>
      <c r="K34" s="26">
        <v>11551</v>
      </c>
      <c r="L34" s="21">
        <f t="shared" si="0"/>
        <v>52441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4" customFormat="1" ht="25.5" x14ac:dyDescent="0.2">
      <c r="A35" s="24"/>
      <c r="B35" s="61"/>
      <c r="C35" s="45" t="s">
        <v>80</v>
      </c>
      <c r="D35" s="26">
        <v>4106</v>
      </c>
      <c r="E35" s="26">
        <v>4096</v>
      </c>
      <c r="F35" s="26">
        <v>4086</v>
      </c>
      <c r="G35" s="26">
        <v>4076</v>
      </c>
      <c r="H35" s="26">
        <v>4065</v>
      </c>
      <c r="I35" s="26">
        <v>4055</v>
      </c>
      <c r="J35" s="26">
        <v>4045</v>
      </c>
      <c r="K35" s="26">
        <v>8060</v>
      </c>
      <c r="L35" s="21">
        <f t="shared" si="0"/>
        <v>36589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4" customFormat="1" ht="13.5" x14ac:dyDescent="0.2">
      <c r="A36" s="24"/>
      <c r="B36" s="61"/>
      <c r="C36" s="45" t="s">
        <v>167</v>
      </c>
      <c r="D36" s="26">
        <v>4464</v>
      </c>
      <c r="E36" s="26">
        <v>4453</v>
      </c>
      <c r="F36" s="26">
        <v>4442</v>
      </c>
      <c r="G36" s="26">
        <v>4431</v>
      </c>
      <c r="H36" s="26">
        <v>4420</v>
      </c>
      <c r="I36" s="26">
        <v>4409</v>
      </c>
      <c r="J36" s="26">
        <v>4398</v>
      </c>
      <c r="K36" s="26">
        <v>0</v>
      </c>
      <c r="L36" s="21">
        <f t="shared" si="0"/>
        <v>31017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4" customFormat="1" ht="27" customHeight="1" x14ac:dyDescent="0.2">
      <c r="A37" s="24"/>
      <c r="B37" s="73"/>
      <c r="C37" s="45" t="s">
        <v>104</v>
      </c>
      <c r="D37" s="26">
        <v>4573</v>
      </c>
      <c r="E37" s="26">
        <v>1142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1">
        <f t="shared" si="0"/>
        <v>5715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4" customFormat="1" ht="25.5" x14ac:dyDescent="0.2">
      <c r="A38" s="24"/>
      <c r="B38" s="61"/>
      <c r="C38" s="45" t="s">
        <v>104</v>
      </c>
      <c r="D38" s="26">
        <v>976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1">
        <f t="shared" si="0"/>
        <v>976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4" customFormat="1" ht="13.5" x14ac:dyDescent="0.2">
      <c r="A39" s="24"/>
      <c r="B39" s="61"/>
      <c r="C39" s="45" t="s">
        <v>112</v>
      </c>
      <c r="D39" s="26">
        <v>1065</v>
      </c>
      <c r="E39" s="26">
        <v>1062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1">
        <f t="shared" si="0"/>
        <v>2127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4" customFormat="1" ht="25.5" x14ac:dyDescent="0.2">
      <c r="A40" s="24"/>
      <c r="B40" s="61"/>
      <c r="C40" s="45" t="s">
        <v>168</v>
      </c>
      <c r="D40" s="26">
        <v>4267</v>
      </c>
      <c r="E40" s="26">
        <v>4256</v>
      </c>
      <c r="F40" s="26">
        <v>4246</v>
      </c>
      <c r="G40" s="26">
        <v>4236</v>
      </c>
      <c r="H40" s="26">
        <v>4225</v>
      </c>
      <c r="I40" s="26">
        <v>4215</v>
      </c>
      <c r="J40" s="26">
        <v>4205</v>
      </c>
      <c r="K40" s="26">
        <v>2096</v>
      </c>
      <c r="L40" s="21">
        <f t="shared" si="0"/>
        <v>31746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8" customFormat="1" ht="30" customHeight="1" thickBot="1" x14ac:dyDescent="0.25">
      <c r="A41" s="24"/>
      <c r="B41" s="25"/>
      <c r="C41" s="45" t="s">
        <v>142</v>
      </c>
      <c r="D41" s="26">
        <v>57375</v>
      </c>
      <c r="E41" s="26">
        <v>57239</v>
      </c>
      <c r="F41" s="26">
        <v>57103</v>
      </c>
      <c r="G41" s="26">
        <v>56976</v>
      </c>
      <c r="H41" s="26">
        <v>56831</v>
      </c>
      <c r="I41" s="26">
        <v>56695</v>
      </c>
      <c r="J41" s="26">
        <v>56559</v>
      </c>
      <c r="K41" s="26">
        <v>1116059</v>
      </c>
      <c r="L41" s="21">
        <f t="shared" si="0"/>
        <v>1514837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4" customFormat="1" ht="14.25" thickTop="1" thickBot="1" x14ac:dyDescent="0.25">
      <c r="A42" s="22">
        <v>5</v>
      </c>
      <c r="B42" s="101" t="s">
        <v>38</v>
      </c>
      <c r="C42" s="102"/>
      <c r="D42" s="23">
        <f t="shared" ref="D42:K42" si="5">SUM(D33:D41)</f>
        <v>86622</v>
      </c>
      <c r="E42" s="23">
        <f t="shared" si="5"/>
        <v>78118</v>
      </c>
      <c r="F42" s="23">
        <f t="shared" si="5"/>
        <v>75733</v>
      </c>
      <c r="G42" s="23">
        <f t="shared" si="5"/>
        <v>75561</v>
      </c>
      <c r="H42" s="23">
        <f t="shared" si="5"/>
        <v>75368</v>
      </c>
      <c r="I42" s="23">
        <f t="shared" si="5"/>
        <v>75186</v>
      </c>
      <c r="J42" s="23">
        <f t="shared" si="5"/>
        <v>75005</v>
      </c>
      <c r="K42" s="23">
        <f t="shared" si="5"/>
        <v>1137766</v>
      </c>
      <c r="L42" s="23">
        <f t="shared" ref="L42:L68" si="6">SUM(D42:K42)</f>
        <v>1679359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7" customFormat="1" ht="26.25" thickTop="1" x14ac:dyDescent="0.2">
      <c r="A43" s="24">
        <v>6</v>
      </c>
      <c r="B43" s="25" t="s">
        <v>9</v>
      </c>
      <c r="C43" s="17" t="s">
        <v>120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21">
        <f t="shared" si="6"/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7" customFormat="1" ht="27" customHeight="1" x14ac:dyDescent="0.2">
      <c r="A44" s="15"/>
      <c r="B44" s="62"/>
      <c r="C44" s="17" t="s">
        <v>85</v>
      </c>
      <c r="D44" s="18">
        <v>6032</v>
      </c>
      <c r="E44" s="18">
        <v>6017</v>
      </c>
      <c r="F44" s="18">
        <v>6002</v>
      </c>
      <c r="G44" s="18">
        <v>5988</v>
      </c>
      <c r="H44" s="18">
        <v>5972</v>
      </c>
      <c r="I44" s="18">
        <v>5958</v>
      </c>
      <c r="J44" s="18">
        <v>5943</v>
      </c>
      <c r="K44" s="18">
        <v>11841</v>
      </c>
      <c r="L44" s="21">
        <f t="shared" si="6"/>
        <v>53753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7" customFormat="1" ht="14.25" customHeight="1" x14ac:dyDescent="0.2">
      <c r="A45" s="15"/>
      <c r="B45" s="62"/>
      <c r="C45" s="17" t="s">
        <v>109</v>
      </c>
      <c r="D45" s="18">
        <v>2628</v>
      </c>
      <c r="E45" s="18">
        <v>2622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21">
        <f t="shared" si="6"/>
        <v>5250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7" customFormat="1" ht="27.75" customHeight="1" thickBot="1" x14ac:dyDescent="0.25">
      <c r="A46" s="15"/>
      <c r="B46" s="71"/>
      <c r="C46" s="17" t="s">
        <v>125</v>
      </c>
      <c r="D46" s="18">
        <v>1810</v>
      </c>
      <c r="E46" s="18">
        <v>1784</v>
      </c>
      <c r="F46" s="18">
        <v>1779</v>
      </c>
      <c r="G46" s="18">
        <v>1775</v>
      </c>
      <c r="H46" s="18">
        <v>1770</v>
      </c>
      <c r="I46" s="18">
        <v>1766</v>
      </c>
      <c r="J46" s="18">
        <v>882</v>
      </c>
      <c r="K46" s="18">
        <v>0</v>
      </c>
      <c r="L46" s="21">
        <f t="shared" si="6"/>
        <v>11566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4" customFormat="1" ht="14.25" thickTop="1" thickBot="1" x14ac:dyDescent="0.25">
      <c r="A47" s="22">
        <v>6</v>
      </c>
      <c r="B47" s="101" t="s">
        <v>28</v>
      </c>
      <c r="C47" s="102"/>
      <c r="D47" s="23">
        <f t="shared" ref="D47:J47" si="7">SUM(D43:D46)</f>
        <v>10472</v>
      </c>
      <c r="E47" s="23">
        <f t="shared" si="7"/>
        <v>10423</v>
      </c>
      <c r="F47" s="23">
        <f t="shared" si="7"/>
        <v>7781</v>
      </c>
      <c r="G47" s="23">
        <f t="shared" si="7"/>
        <v>7763</v>
      </c>
      <c r="H47" s="23">
        <f t="shared" si="7"/>
        <v>7742</v>
      </c>
      <c r="I47" s="23">
        <f t="shared" si="7"/>
        <v>7724</v>
      </c>
      <c r="J47" s="23">
        <f t="shared" si="7"/>
        <v>6825</v>
      </c>
      <c r="K47" s="23">
        <f>SUM(K43:K46)</f>
        <v>11841</v>
      </c>
      <c r="L47" s="23">
        <f t="shared" si="6"/>
        <v>70571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7" customFormat="1" ht="13.5" thickTop="1" x14ac:dyDescent="0.2">
      <c r="A48" s="15">
        <v>7</v>
      </c>
      <c r="B48" s="16" t="s">
        <v>10</v>
      </c>
      <c r="C48" s="17" t="s">
        <v>11</v>
      </c>
      <c r="D48" s="18">
        <v>8628</v>
      </c>
      <c r="E48" s="18">
        <v>8607</v>
      </c>
      <c r="F48" s="18">
        <v>8586</v>
      </c>
      <c r="G48" s="18">
        <v>8566</v>
      </c>
      <c r="H48" s="18">
        <v>8544</v>
      </c>
      <c r="I48" s="18">
        <v>8523</v>
      </c>
      <c r="J48" s="18">
        <v>8502</v>
      </c>
      <c r="K48" s="18">
        <v>85942</v>
      </c>
      <c r="L48" s="21">
        <f t="shared" si="6"/>
        <v>145898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7" customFormat="1" ht="14.25" customHeight="1" x14ac:dyDescent="0.2">
      <c r="A49" s="19"/>
      <c r="B49" s="20"/>
      <c r="C49" s="46" t="s">
        <v>12</v>
      </c>
      <c r="D49" s="21">
        <v>10576</v>
      </c>
      <c r="E49" s="21">
        <v>10550</v>
      </c>
      <c r="F49" s="21">
        <v>10525</v>
      </c>
      <c r="G49" s="21">
        <v>10500</v>
      </c>
      <c r="H49" s="21">
        <v>10473</v>
      </c>
      <c r="I49" s="21">
        <v>10448</v>
      </c>
      <c r="J49" s="21">
        <v>10422</v>
      </c>
      <c r="K49" s="21">
        <v>107827</v>
      </c>
      <c r="L49" s="21">
        <f t="shared" si="6"/>
        <v>181321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7" customFormat="1" ht="29.25" customHeight="1" x14ac:dyDescent="0.2">
      <c r="A50" s="19"/>
      <c r="B50" s="20"/>
      <c r="C50" s="46" t="s">
        <v>97</v>
      </c>
      <c r="D50" s="21">
        <v>9036</v>
      </c>
      <c r="E50" s="21">
        <v>9014</v>
      </c>
      <c r="F50" s="21">
        <v>8991</v>
      </c>
      <c r="G50" s="21">
        <v>8969</v>
      </c>
      <c r="H50" s="21">
        <v>8947</v>
      </c>
      <c r="I50" s="21">
        <v>8924</v>
      </c>
      <c r="J50" s="21">
        <v>8902</v>
      </c>
      <c r="K50" s="21">
        <v>26573</v>
      </c>
      <c r="L50" s="21">
        <f t="shared" si="6"/>
        <v>89356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7" customFormat="1" ht="26.25" customHeight="1" thickBot="1" x14ac:dyDescent="0.25">
      <c r="A51" s="19"/>
      <c r="B51" s="57"/>
      <c r="C51" s="46" t="s">
        <v>127</v>
      </c>
      <c r="D51" s="21">
        <v>4847</v>
      </c>
      <c r="E51" s="21">
        <v>4834</v>
      </c>
      <c r="F51" s="21">
        <v>4822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f t="shared" si="6"/>
        <v>14504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4" customFormat="1" ht="14.25" thickTop="1" thickBot="1" x14ac:dyDescent="0.25">
      <c r="A52" s="22">
        <v>7</v>
      </c>
      <c r="B52" s="101" t="s">
        <v>29</v>
      </c>
      <c r="C52" s="102"/>
      <c r="D52" s="23">
        <f t="shared" ref="D52:K52" si="8">SUM(D48:D51)</f>
        <v>33087</v>
      </c>
      <c r="E52" s="23">
        <f t="shared" si="8"/>
        <v>33005</v>
      </c>
      <c r="F52" s="23">
        <f t="shared" si="8"/>
        <v>32924</v>
      </c>
      <c r="G52" s="23">
        <f t="shared" si="8"/>
        <v>28036</v>
      </c>
      <c r="H52" s="23">
        <f t="shared" si="8"/>
        <v>27964</v>
      </c>
      <c r="I52" s="23">
        <f t="shared" si="8"/>
        <v>27895</v>
      </c>
      <c r="J52" s="23">
        <f t="shared" si="8"/>
        <v>27826</v>
      </c>
      <c r="K52" s="23">
        <f t="shared" si="8"/>
        <v>220342</v>
      </c>
      <c r="L52" s="23">
        <f t="shared" si="6"/>
        <v>431079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7" customFormat="1" ht="15" customHeight="1" thickTop="1" x14ac:dyDescent="0.2">
      <c r="A53" s="15">
        <v>8</v>
      </c>
      <c r="B53" s="16" t="s">
        <v>13</v>
      </c>
      <c r="C53" s="17" t="s">
        <v>14</v>
      </c>
      <c r="D53" s="18">
        <v>4464</v>
      </c>
      <c r="E53" s="18">
        <v>4453</v>
      </c>
      <c r="F53" s="18">
        <v>4442</v>
      </c>
      <c r="G53" s="18">
        <v>4431</v>
      </c>
      <c r="H53" s="18">
        <v>4419</v>
      </c>
      <c r="I53" s="18">
        <v>4408</v>
      </c>
      <c r="J53" s="18">
        <v>4397</v>
      </c>
      <c r="K53" s="18">
        <v>2109</v>
      </c>
      <c r="L53" s="21">
        <f t="shared" si="6"/>
        <v>33123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7" customFormat="1" x14ac:dyDescent="0.2">
      <c r="A54" s="15"/>
      <c r="B54" s="16"/>
      <c r="C54" s="17" t="s">
        <v>15</v>
      </c>
      <c r="D54" s="18">
        <v>4264</v>
      </c>
      <c r="E54" s="18">
        <v>4253</v>
      </c>
      <c r="F54" s="18">
        <v>4243</v>
      </c>
      <c r="G54" s="18">
        <v>4232</v>
      </c>
      <c r="H54" s="18">
        <v>4221</v>
      </c>
      <c r="I54" s="18">
        <v>4211</v>
      </c>
      <c r="J54" s="18">
        <v>4200</v>
      </c>
      <c r="K54" s="18">
        <v>3144</v>
      </c>
      <c r="L54" s="21">
        <f t="shared" si="6"/>
        <v>32768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7" customFormat="1" x14ac:dyDescent="0.2">
      <c r="A55" s="15"/>
      <c r="B55" s="16"/>
      <c r="C55" s="17" t="s">
        <v>60</v>
      </c>
      <c r="D55" s="18">
        <v>14358</v>
      </c>
      <c r="E55" s="18">
        <v>14323</v>
      </c>
      <c r="F55" s="18">
        <v>14287</v>
      </c>
      <c r="G55" s="18">
        <v>14253</v>
      </c>
      <c r="H55" s="18">
        <v>14217</v>
      </c>
      <c r="I55" s="18">
        <v>14181</v>
      </c>
      <c r="J55" s="18">
        <v>14146</v>
      </c>
      <c r="K55" s="18">
        <v>66711</v>
      </c>
      <c r="L55" s="21">
        <f t="shared" si="6"/>
        <v>166476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7" customFormat="1" ht="25.5" x14ac:dyDescent="0.2">
      <c r="A56" s="15"/>
      <c r="B56" s="16"/>
      <c r="C56" s="17" t="s">
        <v>86</v>
      </c>
      <c r="D56" s="18">
        <v>7480</v>
      </c>
      <c r="E56" s="18">
        <v>7461</v>
      </c>
      <c r="F56" s="18">
        <v>7443</v>
      </c>
      <c r="G56" s="18">
        <v>7425</v>
      </c>
      <c r="H56" s="18">
        <v>7406</v>
      </c>
      <c r="I56" s="18">
        <v>7387</v>
      </c>
      <c r="J56" s="18">
        <v>7369</v>
      </c>
      <c r="K56" s="18">
        <v>14682</v>
      </c>
      <c r="L56" s="21">
        <f t="shared" si="6"/>
        <v>66653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7" customFormat="1" ht="25.5" x14ac:dyDescent="0.2">
      <c r="A57" s="15"/>
      <c r="B57" s="71"/>
      <c r="C57" s="17" t="s">
        <v>117</v>
      </c>
      <c r="D57" s="18">
        <v>7131</v>
      </c>
      <c r="E57" s="18">
        <v>7114</v>
      </c>
      <c r="F57" s="18">
        <v>7097</v>
      </c>
      <c r="G57" s="18">
        <v>7080</v>
      </c>
      <c r="H57" s="18">
        <v>7062</v>
      </c>
      <c r="I57" s="18">
        <v>7045</v>
      </c>
      <c r="J57" s="18">
        <v>7027</v>
      </c>
      <c r="K57" s="18">
        <v>62462</v>
      </c>
      <c r="L57" s="21">
        <f t="shared" si="6"/>
        <v>112018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7" customFormat="1" ht="25.5" x14ac:dyDescent="0.2">
      <c r="A58" s="15"/>
      <c r="B58" s="71"/>
      <c r="C58" s="17" t="s">
        <v>122</v>
      </c>
      <c r="D58" s="18">
        <v>2418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21">
        <f t="shared" si="6"/>
        <v>2418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7" customFormat="1" ht="25.5" x14ac:dyDescent="0.2">
      <c r="A59" s="15"/>
      <c r="B59" s="71"/>
      <c r="C59" s="17" t="s">
        <v>123</v>
      </c>
      <c r="D59" s="18">
        <v>3650</v>
      </c>
      <c r="E59" s="18">
        <v>912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21">
        <f t="shared" si="6"/>
        <v>4562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7" customFormat="1" x14ac:dyDescent="0.2">
      <c r="A60" s="15"/>
      <c r="B60" s="71"/>
      <c r="C60" s="17" t="s">
        <v>153</v>
      </c>
      <c r="D60" s="18">
        <v>3595</v>
      </c>
      <c r="E60" s="18">
        <v>3568</v>
      </c>
      <c r="F60" s="18">
        <v>1781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21">
        <f t="shared" si="6"/>
        <v>8944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s="7" customFormat="1" ht="25.5" x14ac:dyDescent="0.2">
      <c r="A61" s="15"/>
      <c r="B61" s="71"/>
      <c r="C61" s="17" t="s">
        <v>154</v>
      </c>
      <c r="D61" s="18">
        <v>11354</v>
      </c>
      <c r="E61" s="18">
        <v>11340</v>
      </c>
      <c r="F61" s="18">
        <v>11312</v>
      </c>
      <c r="G61" s="18">
        <v>11284</v>
      </c>
      <c r="H61" s="18">
        <v>11255</v>
      </c>
      <c r="I61" s="18">
        <v>11226</v>
      </c>
      <c r="J61" s="18">
        <v>11168</v>
      </c>
      <c r="K61" s="18">
        <v>22346</v>
      </c>
      <c r="L61" s="21">
        <f t="shared" si="6"/>
        <v>101285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7" customFormat="1" ht="32.25" customHeight="1" thickBot="1" x14ac:dyDescent="0.25">
      <c r="A62" s="80"/>
      <c r="B62" s="16"/>
      <c r="C62" s="17" t="s">
        <v>143</v>
      </c>
      <c r="D62" s="18">
        <v>8396</v>
      </c>
      <c r="E62" s="18">
        <v>8375</v>
      </c>
      <c r="F62" s="18">
        <v>8354</v>
      </c>
      <c r="G62" s="18">
        <v>8333</v>
      </c>
      <c r="H62" s="18">
        <v>8312</v>
      </c>
      <c r="I62" s="18">
        <v>8291</v>
      </c>
      <c r="J62" s="18">
        <v>8271</v>
      </c>
      <c r="K62" s="18">
        <v>8251</v>
      </c>
      <c r="L62" s="21">
        <f t="shared" si="6"/>
        <v>66583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s="4" customFormat="1" ht="14.25" thickTop="1" thickBot="1" x14ac:dyDescent="0.25">
      <c r="A63" s="22">
        <v>8</v>
      </c>
      <c r="B63" s="101" t="s">
        <v>30</v>
      </c>
      <c r="C63" s="102"/>
      <c r="D63" s="23">
        <f t="shared" ref="D63:K63" si="9">SUM(D53:D62)</f>
        <v>67110</v>
      </c>
      <c r="E63" s="23">
        <f t="shared" si="9"/>
        <v>61799</v>
      </c>
      <c r="F63" s="23">
        <f t="shared" si="9"/>
        <v>58959</v>
      </c>
      <c r="G63" s="23">
        <f t="shared" si="9"/>
        <v>57038</v>
      </c>
      <c r="H63" s="23">
        <f t="shared" si="9"/>
        <v>56892</v>
      </c>
      <c r="I63" s="23">
        <f t="shared" si="9"/>
        <v>56749</v>
      </c>
      <c r="J63" s="23">
        <f t="shared" si="9"/>
        <v>56578</v>
      </c>
      <c r="K63" s="23">
        <f t="shared" si="9"/>
        <v>179705</v>
      </c>
      <c r="L63" s="23">
        <f t="shared" si="6"/>
        <v>594830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s="4" customFormat="1" ht="13.5" thickTop="1" x14ac:dyDescent="0.2">
      <c r="A64" s="19">
        <v>9</v>
      </c>
      <c r="B64" s="20" t="s">
        <v>51</v>
      </c>
      <c r="C64" s="46" t="s">
        <v>73</v>
      </c>
      <c r="D64" s="21">
        <v>21369</v>
      </c>
      <c r="E64" s="21">
        <v>21316</v>
      </c>
      <c r="F64" s="21">
        <v>21263</v>
      </c>
      <c r="G64" s="21">
        <v>21212</v>
      </c>
      <c r="H64" s="21">
        <v>21158</v>
      </c>
      <c r="I64" s="21">
        <v>21106</v>
      </c>
      <c r="J64" s="21">
        <v>21053</v>
      </c>
      <c r="K64" s="21">
        <v>113851</v>
      </c>
      <c r="L64" s="21">
        <f t="shared" si="6"/>
        <v>262328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s="4" customFormat="1" ht="16.5" customHeight="1" x14ac:dyDescent="0.2">
      <c r="A65" s="19"/>
      <c r="B65" s="20"/>
      <c r="C65" s="46" t="s">
        <v>72</v>
      </c>
      <c r="D65" s="21">
        <v>14649</v>
      </c>
      <c r="E65" s="21">
        <v>14613</v>
      </c>
      <c r="F65" s="21">
        <v>14577</v>
      </c>
      <c r="G65" s="21">
        <v>14541</v>
      </c>
      <c r="H65" s="21">
        <v>14504</v>
      </c>
      <c r="I65" s="21">
        <v>14468</v>
      </c>
      <c r="J65" s="21">
        <v>14431</v>
      </c>
      <c r="K65" s="21">
        <v>28755</v>
      </c>
      <c r="L65" s="21">
        <f t="shared" si="6"/>
        <v>130538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s="4" customFormat="1" ht="28.9" customHeight="1" x14ac:dyDescent="0.2">
      <c r="A66" s="19"/>
      <c r="B66" s="20"/>
      <c r="C66" s="90" t="s">
        <v>173</v>
      </c>
      <c r="D66" s="18">
        <v>6984</v>
      </c>
      <c r="E66" s="18">
        <v>6977</v>
      </c>
      <c r="F66" s="18">
        <v>6959</v>
      </c>
      <c r="G66" s="18">
        <v>6942</v>
      </c>
      <c r="H66" s="18">
        <v>6925</v>
      </c>
      <c r="I66" s="18">
        <v>6908</v>
      </c>
      <c r="J66" s="18">
        <v>6890</v>
      </c>
      <c r="K66" s="18">
        <v>18859</v>
      </c>
      <c r="L66" s="21">
        <f>SUM(D66:K66)</f>
        <v>67444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s="4" customFormat="1" ht="16.5" customHeight="1" x14ac:dyDescent="0.2">
      <c r="A67" s="19"/>
      <c r="B67" s="69"/>
      <c r="C67" s="46" t="s">
        <v>107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f t="shared" si="6"/>
        <v>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s="4" customFormat="1" ht="15" customHeight="1" thickBot="1" x14ac:dyDescent="0.25">
      <c r="A68" s="19"/>
      <c r="B68" s="57"/>
      <c r="C68" s="46" t="s">
        <v>132</v>
      </c>
      <c r="D68" s="21">
        <v>3336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f t="shared" si="6"/>
        <v>3336</v>
      </c>
      <c r="M68" s="4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s="4" customFormat="1" ht="14.25" thickTop="1" thickBot="1" x14ac:dyDescent="0.25">
      <c r="A69" s="22">
        <v>9</v>
      </c>
      <c r="B69" s="103" t="s">
        <v>52</v>
      </c>
      <c r="C69" s="104"/>
      <c r="D69" s="23">
        <f t="shared" ref="D69:J69" si="10">SUM(D64:D68)</f>
        <v>46339</v>
      </c>
      <c r="E69" s="23">
        <f t="shared" si="10"/>
        <v>42906</v>
      </c>
      <c r="F69" s="23">
        <f t="shared" si="10"/>
        <v>42799</v>
      </c>
      <c r="G69" s="23">
        <f t="shared" si="10"/>
        <v>42695</v>
      </c>
      <c r="H69" s="23">
        <f t="shared" si="10"/>
        <v>42587</v>
      </c>
      <c r="I69" s="23">
        <f t="shared" si="10"/>
        <v>42482</v>
      </c>
      <c r="J69" s="23">
        <f t="shared" si="10"/>
        <v>42374</v>
      </c>
      <c r="K69" s="23">
        <f>SUM(K64:K68)</f>
        <v>161465</v>
      </c>
      <c r="L69" s="23">
        <f>SUM(L64:L68)</f>
        <v>463647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s="7" customFormat="1" ht="26.25" thickTop="1" x14ac:dyDescent="0.2">
      <c r="A70" s="15">
        <v>10</v>
      </c>
      <c r="B70" s="16" t="s">
        <v>16</v>
      </c>
      <c r="C70" s="17" t="s">
        <v>67</v>
      </c>
      <c r="D70" s="18">
        <v>7304</v>
      </c>
      <c r="E70" s="18">
        <v>7286</v>
      </c>
      <c r="F70" s="18">
        <v>7268</v>
      </c>
      <c r="G70" s="18">
        <v>7249</v>
      </c>
      <c r="H70" s="18">
        <v>1</v>
      </c>
      <c r="I70" s="18">
        <v>0</v>
      </c>
      <c r="J70" s="18">
        <v>0</v>
      </c>
      <c r="K70" s="18">
        <v>0</v>
      </c>
      <c r="L70" s="21">
        <f t="shared" ref="L70:L102" si="11">SUM(D70:K70)</f>
        <v>29108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s="7" customFormat="1" ht="27" customHeight="1" x14ac:dyDescent="0.2">
      <c r="A71" s="15"/>
      <c r="B71" s="16"/>
      <c r="C71" s="17" t="s">
        <v>67</v>
      </c>
      <c r="D71" s="18">
        <v>4668</v>
      </c>
      <c r="E71" s="18">
        <v>4656</v>
      </c>
      <c r="F71" s="18">
        <v>4644</v>
      </c>
      <c r="G71" s="18">
        <v>2318</v>
      </c>
      <c r="H71" s="18">
        <v>0</v>
      </c>
      <c r="I71" s="18">
        <v>0</v>
      </c>
      <c r="J71" s="18">
        <v>0</v>
      </c>
      <c r="K71" s="18">
        <v>0</v>
      </c>
      <c r="L71" s="21">
        <f t="shared" si="11"/>
        <v>16286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s="7" customFormat="1" ht="27" customHeight="1" x14ac:dyDescent="0.2">
      <c r="A72" s="15"/>
      <c r="B72" s="16"/>
      <c r="C72" s="17" t="s">
        <v>78</v>
      </c>
      <c r="D72" s="18">
        <v>4443</v>
      </c>
      <c r="E72" s="18">
        <v>4432</v>
      </c>
      <c r="F72" s="18">
        <v>4421</v>
      </c>
      <c r="G72" s="18">
        <v>4409</v>
      </c>
      <c r="H72" s="18">
        <v>1</v>
      </c>
      <c r="I72" s="18">
        <v>0</v>
      </c>
      <c r="J72" s="18">
        <v>0</v>
      </c>
      <c r="K72" s="18">
        <v>0</v>
      </c>
      <c r="L72" s="21">
        <f t="shared" si="11"/>
        <v>17706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s="7" customFormat="1" ht="27" customHeight="1" x14ac:dyDescent="0.2">
      <c r="A73" s="15"/>
      <c r="B73" s="16"/>
      <c r="C73" s="17" t="s">
        <v>149</v>
      </c>
      <c r="D73" s="18">
        <v>21906</v>
      </c>
      <c r="E73" s="18">
        <v>21850</v>
      </c>
      <c r="F73" s="18">
        <v>10906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21">
        <f t="shared" si="11"/>
        <v>54662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s="7" customFormat="1" ht="16.5" customHeight="1" thickBot="1" x14ac:dyDescent="0.25">
      <c r="A74" s="15"/>
      <c r="B74" s="58"/>
      <c r="C74" s="17" t="s">
        <v>131</v>
      </c>
      <c r="D74" s="18">
        <v>6196</v>
      </c>
      <c r="E74" s="18">
        <v>6181</v>
      </c>
      <c r="F74" s="18">
        <v>6165</v>
      </c>
      <c r="G74" s="18">
        <v>1</v>
      </c>
      <c r="H74" s="18">
        <v>0</v>
      </c>
      <c r="I74" s="18">
        <v>0</v>
      </c>
      <c r="J74" s="18">
        <v>0</v>
      </c>
      <c r="K74" s="18">
        <v>0</v>
      </c>
      <c r="L74" s="21">
        <f t="shared" si="11"/>
        <v>18543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s="4" customFormat="1" ht="14.25" thickTop="1" thickBot="1" x14ac:dyDescent="0.25">
      <c r="A75" s="22">
        <v>10</v>
      </c>
      <c r="B75" s="101" t="s">
        <v>31</v>
      </c>
      <c r="C75" s="102"/>
      <c r="D75" s="23">
        <f t="shared" ref="D75:K75" si="12">SUM(D70:D74)</f>
        <v>44517</v>
      </c>
      <c r="E75" s="23">
        <f t="shared" si="12"/>
        <v>44405</v>
      </c>
      <c r="F75" s="23">
        <f t="shared" si="12"/>
        <v>33404</v>
      </c>
      <c r="G75" s="23">
        <f t="shared" si="12"/>
        <v>13977</v>
      </c>
      <c r="H75" s="23">
        <f t="shared" si="12"/>
        <v>2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1"/>
        <v>136305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s="7" customFormat="1" ht="24" customHeight="1" thickTop="1" x14ac:dyDescent="0.2">
      <c r="A76" s="24">
        <v>11</v>
      </c>
      <c r="B76" s="25" t="s">
        <v>17</v>
      </c>
      <c r="C76" s="17" t="s">
        <v>58</v>
      </c>
      <c r="D76" s="18">
        <v>13849</v>
      </c>
      <c r="E76" s="18">
        <v>6913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21">
        <f t="shared" si="11"/>
        <v>20762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s="7" customFormat="1" ht="14.25" customHeight="1" x14ac:dyDescent="0.2">
      <c r="A77" s="15"/>
      <c r="B77" s="16"/>
      <c r="C77" s="74" t="s">
        <v>110</v>
      </c>
      <c r="D77" s="75">
        <v>1668</v>
      </c>
      <c r="E77" s="75">
        <v>1664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21">
        <f t="shared" si="11"/>
        <v>3332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s="7" customFormat="1" ht="14.25" customHeight="1" x14ac:dyDescent="0.2">
      <c r="A78" s="15"/>
      <c r="B78" s="16"/>
      <c r="C78" s="17" t="s">
        <v>130</v>
      </c>
      <c r="D78" s="18">
        <v>1876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21">
        <f t="shared" si="11"/>
        <v>1876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s="7" customFormat="1" ht="14.25" customHeight="1" x14ac:dyDescent="0.2">
      <c r="A79" s="19"/>
      <c r="B79" s="16"/>
      <c r="C79" s="46" t="s">
        <v>133</v>
      </c>
      <c r="D79" s="21">
        <v>3578</v>
      </c>
      <c r="E79" s="21">
        <v>3570</v>
      </c>
      <c r="F79" s="21">
        <v>3561</v>
      </c>
      <c r="G79" s="21">
        <v>3553</v>
      </c>
      <c r="H79" s="21">
        <v>3544</v>
      </c>
      <c r="I79" s="21">
        <v>3535</v>
      </c>
      <c r="J79" s="21">
        <v>3526</v>
      </c>
      <c r="K79" s="21">
        <v>33063</v>
      </c>
      <c r="L79" s="21">
        <f t="shared" si="11"/>
        <v>57930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s="7" customFormat="1" ht="14.25" customHeight="1" x14ac:dyDescent="0.2">
      <c r="A80" s="19"/>
      <c r="B80" s="57"/>
      <c r="C80" s="46" t="s">
        <v>156</v>
      </c>
      <c r="D80" s="21">
        <v>2700</v>
      </c>
      <c r="E80" s="21">
        <v>2694</v>
      </c>
      <c r="F80" s="21">
        <v>2687</v>
      </c>
      <c r="G80" s="21">
        <v>2680</v>
      </c>
      <c r="H80" s="21">
        <v>2673</v>
      </c>
      <c r="I80" s="21">
        <v>2666</v>
      </c>
      <c r="J80" s="21">
        <v>2659</v>
      </c>
      <c r="K80" s="21">
        <v>1328</v>
      </c>
      <c r="L80" s="21">
        <f t="shared" si="11"/>
        <v>20087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s="7" customFormat="1" ht="14.25" customHeight="1" x14ac:dyDescent="0.2">
      <c r="A81" s="19"/>
      <c r="B81" s="57"/>
      <c r="C81" s="46" t="s">
        <v>159</v>
      </c>
      <c r="D81" s="21">
        <v>31414</v>
      </c>
      <c r="E81" s="21">
        <v>31339</v>
      </c>
      <c r="F81" s="21">
        <v>31265</v>
      </c>
      <c r="G81" s="21">
        <v>31195</v>
      </c>
      <c r="H81" s="21">
        <v>31097</v>
      </c>
      <c r="I81" s="21">
        <v>31042</v>
      </c>
      <c r="J81" s="21">
        <v>30967</v>
      </c>
      <c r="K81" s="21">
        <v>625807</v>
      </c>
      <c r="L81" s="21">
        <f t="shared" si="11"/>
        <v>844126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s="7" customFormat="1" ht="30.75" customHeight="1" thickBot="1" x14ac:dyDescent="0.25">
      <c r="A82" s="76"/>
      <c r="B82" s="78"/>
      <c r="C82" s="79" t="s">
        <v>134</v>
      </c>
      <c r="D82" s="48">
        <v>9211</v>
      </c>
      <c r="E82" s="48">
        <v>4599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21">
        <f t="shared" si="11"/>
        <v>13810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s="4" customFormat="1" ht="14.25" thickTop="1" thickBot="1" x14ac:dyDescent="0.25">
      <c r="A83" s="22">
        <v>11</v>
      </c>
      <c r="B83" s="101" t="s">
        <v>32</v>
      </c>
      <c r="C83" s="102"/>
      <c r="D83" s="23">
        <f t="shared" ref="D83:J83" si="13">SUM(D76:D82)</f>
        <v>64296</v>
      </c>
      <c r="E83" s="23">
        <f t="shared" si="13"/>
        <v>50779</v>
      </c>
      <c r="F83" s="23">
        <f t="shared" si="13"/>
        <v>37513</v>
      </c>
      <c r="G83" s="23">
        <f t="shared" si="13"/>
        <v>37428</v>
      </c>
      <c r="H83" s="23">
        <f t="shared" si="13"/>
        <v>37314</v>
      </c>
      <c r="I83" s="23">
        <f t="shared" si="13"/>
        <v>37243</v>
      </c>
      <c r="J83" s="23">
        <f t="shared" si="13"/>
        <v>37152</v>
      </c>
      <c r="K83" s="23">
        <f>SUM(K76:K82)</f>
        <v>660198</v>
      </c>
      <c r="L83" s="23">
        <f t="shared" si="11"/>
        <v>961923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s="7" customFormat="1" ht="28.5" customHeight="1" thickTop="1" x14ac:dyDescent="0.2">
      <c r="A84" s="24">
        <v>12</v>
      </c>
      <c r="B84" s="25" t="s">
        <v>18</v>
      </c>
      <c r="C84" s="46" t="s">
        <v>88</v>
      </c>
      <c r="D84" s="21">
        <v>12287</v>
      </c>
      <c r="E84" s="21">
        <v>12256</v>
      </c>
      <c r="F84" s="21">
        <v>12225</v>
      </c>
      <c r="G84" s="21">
        <v>12194</v>
      </c>
      <c r="H84" s="21">
        <v>1</v>
      </c>
      <c r="I84" s="21">
        <v>0</v>
      </c>
      <c r="J84" s="21">
        <v>0</v>
      </c>
      <c r="K84" s="21">
        <v>0</v>
      </c>
      <c r="L84" s="21">
        <f t="shared" si="11"/>
        <v>48963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s="7" customFormat="1" ht="27.75" customHeight="1" x14ac:dyDescent="0.2">
      <c r="A85" s="19"/>
      <c r="B85" s="68"/>
      <c r="C85" s="46" t="s">
        <v>96</v>
      </c>
      <c r="D85" s="21">
        <v>5568</v>
      </c>
      <c r="E85" s="21">
        <v>5554</v>
      </c>
      <c r="F85" s="21">
        <v>5540</v>
      </c>
      <c r="G85" s="21">
        <v>5526</v>
      </c>
      <c r="H85" s="21">
        <v>5512</v>
      </c>
      <c r="I85" s="21">
        <v>1</v>
      </c>
      <c r="J85" s="21">
        <v>0</v>
      </c>
      <c r="K85" s="21">
        <v>0</v>
      </c>
      <c r="L85" s="21">
        <f t="shared" si="11"/>
        <v>27701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s="7" customFormat="1" ht="18" customHeight="1" x14ac:dyDescent="0.2">
      <c r="A86" s="19"/>
      <c r="B86" s="68"/>
      <c r="C86" s="46" t="s">
        <v>136</v>
      </c>
      <c r="D86" s="21">
        <v>2137</v>
      </c>
      <c r="E86" s="21">
        <v>2132</v>
      </c>
      <c r="F86" s="21">
        <v>2127</v>
      </c>
      <c r="G86" s="21">
        <v>2122</v>
      </c>
      <c r="H86" s="21">
        <v>2116</v>
      </c>
      <c r="I86" s="21">
        <v>2111</v>
      </c>
      <c r="J86" s="21">
        <v>2106</v>
      </c>
      <c r="K86" s="21">
        <v>19745</v>
      </c>
      <c r="L86" s="21">
        <f t="shared" si="11"/>
        <v>34596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s="7" customFormat="1" ht="38.25" customHeight="1" x14ac:dyDescent="0.2">
      <c r="A87" s="19"/>
      <c r="B87" s="68"/>
      <c r="C87" s="46" t="s">
        <v>150</v>
      </c>
      <c r="D87" s="21">
        <v>25687</v>
      </c>
      <c r="E87" s="21">
        <v>25623</v>
      </c>
      <c r="F87" s="21">
        <v>25560</v>
      </c>
      <c r="G87" s="21">
        <v>25497</v>
      </c>
      <c r="H87" s="21">
        <v>25432</v>
      </c>
      <c r="I87" s="21">
        <v>25369</v>
      </c>
      <c r="J87" s="21">
        <v>25305</v>
      </c>
      <c r="K87" s="21">
        <v>50424</v>
      </c>
      <c r="L87" s="21">
        <f t="shared" si="11"/>
        <v>228897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s="7" customFormat="1" ht="27.75" customHeight="1" x14ac:dyDescent="0.2">
      <c r="A88" s="19"/>
      <c r="B88" s="68"/>
      <c r="C88" s="46" t="s">
        <v>163</v>
      </c>
      <c r="D88" s="21">
        <v>1796</v>
      </c>
      <c r="E88" s="21">
        <v>1789</v>
      </c>
      <c r="F88" s="21">
        <v>1784</v>
      </c>
      <c r="G88" s="21">
        <v>1780</v>
      </c>
      <c r="H88" s="21">
        <v>0</v>
      </c>
      <c r="I88" s="21">
        <v>0</v>
      </c>
      <c r="J88" s="21">
        <v>0</v>
      </c>
      <c r="K88" s="21">
        <v>0</v>
      </c>
      <c r="L88" s="21">
        <f t="shared" si="11"/>
        <v>7149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s="7" customFormat="1" ht="27.75" customHeight="1" x14ac:dyDescent="0.2">
      <c r="A89" s="19"/>
      <c r="B89" s="68"/>
      <c r="C89" s="46" t="s">
        <v>164</v>
      </c>
      <c r="D89" s="21">
        <v>4736</v>
      </c>
      <c r="E89" s="21">
        <v>4718</v>
      </c>
      <c r="F89" s="21">
        <v>4706</v>
      </c>
      <c r="G89" s="21">
        <v>4694</v>
      </c>
      <c r="H89" s="21">
        <v>1</v>
      </c>
      <c r="I89" s="21">
        <v>0</v>
      </c>
      <c r="J89" s="21">
        <v>0</v>
      </c>
      <c r="K89" s="21">
        <v>0</v>
      </c>
      <c r="L89" s="21">
        <f t="shared" si="11"/>
        <v>18855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s="7" customFormat="1" ht="27" customHeight="1" x14ac:dyDescent="0.2">
      <c r="A90" s="19"/>
      <c r="B90" s="68"/>
      <c r="C90" s="46" t="s">
        <v>162</v>
      </c>
      <c r="D90" s="21">
        <v>2588</v>
      </c>
      <c r="E90" s="21">
        <v>2578</v>
      </c>
      <c r="F90" s="21">
        <v>2572</v>
      </c>
      <c r="G90" s="21">
        <v>2565</v>
      </c>
      <c r="H90" s="21">
        <v>0</v>
      </c>
      <c r="I90" s="21">
        <v>0</v>
      </c>
      <c r="J90" s="21">
        <v>0</v>
      </c>
      <c r="K90" s="21">
        <v>0</v>
      </c>
      <c r="L90" s="21">
        <f t="shared" si="11"/>
        <v>10303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s="7" customFormat="1" ht="15.75" customHeight="1" thickBot="1" x14ac:dyDescent="0.25">
      <c r="A91" s="19"/>
      <c r="B91" s="46"/>
      <c r="C91" s="46" t="s">
        <v>138</v>
      </c>
      <c r="D91" s="21">
        <v>3866</v>
      </c>
      <c r="E91" s="21">
        <v>3856</v>
      </c>
      <c r="F91" s="21">
        <v>3847</v>
      </c>
      <c r="G91" s="21">
        <v>3837</v>
      </c>
      <c r="H91" s="21">
        <v>3826</v>
      </c>
      <c r="I91" s="21">
        <v>3818</v>
      </c>
      <c r="J91" s="21">
        <v>3808</v>
      </c>
      <c r="K91" s="21">
        <v>0</v>
      </c>
      <c r="L91" s="21">
        <f t="shared" si="11"/>
        <v>26858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s="4" customFormat="1" ht="14.25" thickTop="1" thickBot="1" x14ac:dyDescent="0.25">
      <c r="A92" s="22">
        <v>12</v>
      </c>
      <c r="B92" s="101" t="s">
        <v>33</v>
      </c>
      <c r="C92" s="102"/>
      <c r="D92" s="23">
        <f t="shared" ref="D92:K92" si="14">SUM(D84:D91)</f>
        <v>58665</v>
      </c>
      <c r="E92" s="23">
        <f t="shared" si="14"/>
        <v>58506</v>
      </c>
      <c r="F92" s="23">
        <f t="shared" si="14"/>
        <v>58361</v>
      </c>
      <c r="G92" s="23">
        <f t="shared" si="14"/>
        <v>58215</v>
      </c>
      <c r="H92" s="23">
        <f t="shared" si="14"/>
        <v>36888</v>
      </c>
      <c r="I92" s="23">
        <f t="shared" si="14"/>
        <v>31299</v>
      </c>
      <c r="J92" s="23">
        <f t="shared" si="14"/>
        <v>31219</v>
      </c>
      <c r="K92" s="23">
        <f t="shared" si="14"/>
        <v>70169</v>
      </c>
      <c r="L92" s="23">
        <f t="shared" si="11"/>
        <v>403322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s="7" customFormat="1" ht="27.75" customHeight="1" thickTop="1" x14ac:dyDescent="0.2">
      <c r="A93" s="24">
        <v>13</v>
      </c>
      <c r="B93" s="25" t="s">
        <v>19</v>
      </c>
      <c r="C93" s="17" t="s">
        <v>53</v>
      </c>
      <c r="D93" s="18">
        <v>8906</v>
      </c>
      <c r="E93" s="18">
        <v>8884</v>
      </c>
      <c r="F93" s="18">
        <v>8861</v>
      </c>
      <c r="G93" s="18">
        <v>8839</v>
      </c>
      <c r="H93" s="18">
        <v>8817</v>
      </c>
      <c r="I93" s="18">
        <v>8795</v>
      </c>
      <c r="J93" s="18">
        <v>4390</v>
      </c>
      <c r="K93" s="18">
        <v>0</v>
      </c>
      <c r="L93" s="21">
        <f t="shared" si="11"/>
        <v>57492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s="7" customFormat="1" ht="24.75" customHeight="1" x14ac:dyDescent="0.2">
      <c r="A94" s="15"/>
      <c r="B94" s="16"/>
      <c r="C94" s="17" t="s">
        <v>91</v>
      </c>
      <c r="D94" s="18">
        <v>4162</v>
      </c>
      <c r="E94" s="18">
        <v>4152</v>
      </c>
      <c r="F94" s="18">
        <v>4141</v>
      </c>
      <c r="G94" s="18">
        <v>4131</v>
      </c>
      <c r="H94" s="18">
        <v>4120</v>
      </c>
      <c r="I94" s="18">
        <v>3142</v>
      </c>
      <c r="J94" s="18">
        <v>0</v>
      </c>
      <c r="K94" s="18">
        <v>0</v>
      </c>
      <c r="L94" s="21">
        <f t="shared" si="11"/>
        <v>23848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s="7" customFormat="1" ht="13.5" customHeight="1" x14ac:dyDescent="0.2">
      <c r="A95" s="15"/>
      <c r="B95" s="16"/>
      <c r="C95" s="17" t="s">
        <v>92</v>
      </c>
      <c r="D95" s="21">
        <v>7666</v>
      </c>
      <c r="E95" s="21">
        <v>7647</v>
      </c>
      <c r="F95" s="21">
        <v>7628</v>
      </c>
      <c r="G95" s="21">
        <v>7609</v>
      </c>
      <c r="H95" s="21">
        <v>7590</v>
      </c>
      <c r="I95" s="21">
        <v>7571</v>
      </c>
      <c r="J95" s="21">
        <v>7552</v>
      </c>
      <c r="K95" s="21">
        <v>20406</v>
      </c>
      <c r="L95" s="21">
        <f t="shared" si="11"/>
        <v>73669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s="7" customFormat="1" ht="26.25" customHeight="1" x14ac:dyDescent="0.2">
      <c r="A96" s="19"/>
      <c r="B96" s="20"/>
      <c r="C96" s="46" t="s">
        <v>40</v>
      </c>
      <c r="D96" s="21">
        <v>5724</v>
      </c>
      <c r="E96" s="21">
        <v>5709</v>
      </c>
      <c r="F96" s="21">
        <v>2247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f t="shared" si="11"/>
        <v>13680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s="7" customFormat="1" ht="15" customHeight="1" x14ac:dyDescent="0.2">
      <c r="A97" s="19"/>
      <c r="B97" s="20"/>
      <c r="C97" s="46" t="s">
        <v>54</v>
      </c>
      <c r="D97" s="21">
        <v>1762</v>
      </c>
      <c r="E97" s="21">
        <v>1758</v>
      </c>
      <c r="F97" s="21">
        <v>1753</v>
      </c>
      <c r="G97" s="21">
        <v>1749</v>
      </c>
      <c r="H97" s="21">
        <v>1745</v>
      </c>
      <c r="I97" s="21">
        <v>1740</v>
      </c>
      <c r="J97" s="21">
        <v>1736</v>
      </c>
      <c r="K97" s="21">
        <v>9898</v>
      </c>
      <c r="L97" s="21">
        <f t="shared" si="11"/>
        <v>22141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s="7" customFormat="1" ht="25.5" customHeight="1" x14ac:dyDescent="0.2">
      <c r="A98" s="19"/>
      <c r="B98" s="60"/>
      <c r="C98" s="46" t="s">
        <v>81</v>
      </c>
      <c r="D98" s="21">
        <v>3906</v>
      </c>
      <c r="E98" s="21">
        <v>3896</v>
      </c>
      <c r="F98" s="21">
        <v>3886</v>
      </c>
      <c r="G98" s="21">
        <v>3877</v>
      </c>
      <c r="H98" s="21">
        <v>3867</v>
      </c>
      <c r="I98" s="21">
        <v>3857</v>
      </c>
      <c r="J98" s="21">
        <v>3848</v>
      </c>
      <c r="K98" s="21">
        <v>7666</v>
      </c>
      <c r="L98" s="21">
        <f t="shared" si="11"/>
        <v>34803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s="7" customFormat="1" ht="14.25" customHeight="1" x14ac:dyDescent="0.2">
      <c r="A99" s="19"/>
      <c r="B99" s="60"/>
      <c r="C99" s="46" t="s">
        <v>87</v>
      </c>
      <c r="D99" s="21">
        <v>3813</v>
      </c>
      <c r="E99" s="21">
        <v>3803</v>
      </c>
      <c r="F99" s="21">
        <v>3794</v>
      </c>
      <c r="G99" s="21">
        <v>3784</v>
      </c>
      <c r="H99" s="21">
        <v>0</v>
      </c>
      <c r="I99" s="21">
        <v>0</v>
      </c>
      <c r="J99" s="21">
        <v>0</v>
      </c>
      <c r="K99" s="21">
        <v>0</v>
      </c>
      <c r="L99" s="21">
        <f t="shared" si="11"/>
        <v>15194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s="7" customFormat="1" ht="27.75" customHeight="1" x14ac:dyDescent="0.2">
      <c r="A100" s="19"/>
      <c r="B100" s="69"/>
      <c r="C100" s="46" t="s">
        <v>113</v>
      </c>
      <c r="D100" s="21">
        <v>2840</v>
      </c>
      <c r="E100" s="21">
        <v>2833</v>
      </c>
      <c r="F100" s="21">
        <v>2826</v>
      </c>
      <c r="G100" s="21">
        <v>2818</v>
      </c>
      <c r="H100" s="21">
        <v>2811</v>
      </c>
      <c r="I100" s="21">
        <v>2104</v>
      </c>
      <c r="J100" s="21">
        <v>0</v>
      </c>
      <c r="K100" s="21">
        <v>0</v>
      </c>
      <c r="L100" s="21">
        <f t="shared" si="11"/>
        <v>16232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s="7" customFormat="1" ht="27.75" customHeight="1" x14ac:dyDescent="0.2">
      <c r="A101" s="19"/>
      <c r="B101" s="69"/>
      <c r="C101" s="46" t="s">
        <v>161</v>
      </c>
      <c r="D101" s="21">
        <v>5365</v>
      </c>
      <c r="E101" s="21">
        <v>5352</v>
      </c>
      <c r="F101" s="21">
        <v>5339</v>
      </c>
      <c r="G101" s="21">
        <v>5325</v>
      </c>
      <c r="H101" s="21">
        <v>5312</v>
      </c>
      <c r="I101" s="21">
        <v>5299</v>
      </c>
      <c r="J101" s="21">
        <v>5285</v>
      </c>
      <c r="K101" s="21">
        <v>3956</v>
      </c>
      <c r="L101" s="21">
        <f t="shared" si="11"/>
        <v>41233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s="7" customFormat="1" ht="13.5" customHeight="1" x14ac:dyDescent="0.2">
      <c r="A102" s="19"/>
      <c r="B102" s="69"/>
      <c r="C102" s="46" t="s">
        <v>111</v>
      </c>
      <c r="D102" s="21">
        <v>1712</v>
      </c>
      <c r="E102" s="21">
        <v>1708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f t="shared" si="11"/>
        <v>3420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s="7" customFormat="1" ht="15.75" customHeight="1" thickBot="1" x14ac:dyDescent="0.25">
      <c r="A103" s="19"/>
      <c r="B103" s="57"/>
      <c r="C103" s="46" t="s">
        <v>129</v>
      </c>
      <c r="D103" s="21">
        <v>1387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f t="shared" ref="L103:L141" si="15">SUM(D103:K103)</f>
        <v>1387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s="4" customFormat="1" ht="14.25" thickTop="1" thickBot="1" x14ac:dyDescent="0.25">
      <c r="A104" s="22">
        <v>13</v>
      </c>
      <c r="B104" s="101" t="s">
        <v>34</v>
      </c>
      <c r="C104" s="102"/>
      <c r="D104" s="23">
        <f t="shared" ref="D104:J104" si="16">SUM(D93:D103)</f>
        <v>47243</v>
      </c>
      <c r="E104" s="23">
        <f t="shared" si="16"/>
        <v>45742</v>
      </c>
      <c r="F104" s="23">
        <f t="shared" si="16"/>
        <v>40475</v>
      </c>
      <c r="G104" s="23">
        <f t="shared" si="16"/>
        <v>38132</v>
      </c>
      <c r="H104" s="23">
        <f t="shared" si="16"/>
        <v>34262</v>
      </c>
      <c r="I104" s="23">
        <f t="shared" si="16"/>
        <v>32508</v>
      </c>
      <c r="J104" s="23">
        <f t="shared" si="16"/>
        <v>22811</v>
      </c>
      <c r="K104" s="23">
        <f>SUM(K93:K103)</f>
        <v>41926</v>
      </c>
      <c r="L104" s="23">
        <f t="shared" si="15"/>
        <v>303099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s="7" customFormat="1" ht="14.25" customHeight="1" thickTop="1" x14ac:dyDescent="0.2">
      <c r="A105" s="15">
        <v>14</v>
      </c>
      <c r="B105" s="17" t="s">
        <v>55</v>
      </c>
      <c r="C105" s="17" t="s">
        <v>95</v>
      </c>
      <c r="D105" s="18">
        <v>11663</v>
      </c>
      <c r="E105" s="18">
        <v>11634</v>
      </c>
      <c r="F105" s="18">
        <v>11605</v>
      </c>
      <c r="G105" s="18">
        <v>11576</v>
      </c>
      <c r="H105" s="18">
        <v>11547</v>
      </c>
      <c r="I105" s="18">
        <v>11518</v>
      </c>
      <c r="J105" s="18">
        <v>11489</v>
      </c>
      <c r="K105" s="18">
        <v>2867</v>
      </c>
      <c r="L105" s="21">
        <f t="shared" si="15"/>
        <v>83899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s="7" customFormat="1" ht="15" customHeight="1" x14ac:dyDescent="0.2">
      <c r="A106" s="15"/>
      <c r="B106" s="45" t="s">
        <v>56</v>
      </c>
      <c r="C106" s="17" t="s">
        <v>20</v>
      </c>
      <c r="D106" s="18">
        <v>43477</v>
      </c>
      <c r="E106" s="18">
        <v>43369</v>
      </c>
      <c r="F106" s="18">
        <v>43260</v>
      </c>
      <c r="G106" s="18">
        <v>43153</v>
      </c>
      <c r="H106" s="18">
        <v>43044</v>
      </c>
      <c r="I106" s="18">
        <v>42936</v>
      </c>
      <c r="J106" s="18">
        <v>42828</v>
      </c>
      <c r="K106" s="18">
        <v>10682</v>
      </c>
      <c r="L106" s="21">
        <f t="shared" si="15"/>
        <v>312749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s="7" customFormat="1" ht="15" customHeight="1" x14ac:dyDescent="0.2">
      <c r="A107" s="15"/>
      <c r="B107" s="16"/>
      <c r="C107" s="17" t="s">
        <v>21</v>
      </c>
      <c r="D107" s="18">
        <v>7526</v>
      </c>
      <c r="E107" s="18">
        <v>7507</v>
      </c>
      <c r="F107" s="18">
        <v>7489</v>
      </c>
      <c r="G107" s="18">
        <v>7471</v>
      </c>
      <c r="H107" s="18">
        <v>7451</v>
      </c>
      <c r="I107" s="18">
        <v>7432</v>
      </c>
      <c r="J107" s="18">
        <v>7414</v>
      </c>
      <c r="K107" s="18">
        <v>1818</v>
      </c>
      <c r="L107" s="21">
        <f t="shared" si="15"/>
        <v>54108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s="7" customFormat="1" ht="14.25" customHeight="1" x14ac:dyDescent="0.2">
      <c r="A108" s="15"/>
      <c r="B108" s="16"/>
      <c r="C108" s="17" t="s">
        <v>22</v>
      </c>
      <c r="D108" s="18">
        <v>9786</v>
      </c>
      <c r="E108" s="18">
        <v>9761</v>
      </c>
      <c r="F108" s="18">
        <v>9737</v>
      </c>
      <c r="G108" s="18">
        <v>9713</v>
      </c>
      <c r="H108" s="18">
        <v>9688</v>
      </c>
      <c r="I108" s="18">
        <v>9664</v>
      </c>
      <c r="J108" s="18">
        <v>9639</v>
      </c>
      <c r="K108" s="86">
        <v>2331</v>
      </c>
      <c r="L108" s="21">
        <f t="shared" si="15"/>
        <v>70319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s="7" customFormat="1" ht="15" customHeight="1" x14ac:dyDescent="0.2">
      <c r="A109" s="15"/>
      <c r="B109" s="16"/>
      <c r="C109" s="17" t="s">
        <v>23</v>
      </c>
      <c r="D109" s="18">
        <v>2173</v>
      </c>
      <c r="E109" s="18">
        <v>2167</v>
      </c>
      <c r="F109" s="18">
        <v>2162</v>
      </c>
      <c r="G109" s="18">
        <v>2156</v>
      </c>
      <c r="H109" s="18">
        <v>2151</v>
      </c>
      <c r="I109" s="18">
        <v>2146</v>
      </c>
      <c r="J109" s="18">
        <v>2140</v>
      </c>
      <c r="K109" s="18">
        <v>470</v>
      </c>
      <c r="L109" s="21">
        <f t="shared" si="15"/>
        <v>15565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s="7" customFormat="1" ht="14.25" customHeight="1" x14ac:dyDescent="0.2">
      <c r="A110" s="15"/>
      <c r="B110" s="16"/>
      <c r="C110" s="17" t="s">
        <v>89</v>
      </c>
      <c r="D110" s="18">
        <v>64224</v>
      </c>
      <c r="E110" s="18">
        <v>64064</v>
      </c>
      <c r="F110" s="18">
        <v>63904</v>
      </c>
      <c r="G110" s="18">
        <v>63746</v>
      </c>
      <c r="H110" s="18">
        <v>63585</v>
      </c>
      <c r="I110" s="18">
        <v>63425</v>
      </c>
      <c r="J110" s="18">
        <v>63265</v>
      </c>
      <c r="K110" s="18">
        <v>47341</v>
      </c>
      <c r="L110" s="21">
        <f t="shared" si="15"/>
        <v>493554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s="12" customFormat="1" ht="24.75" customHeight="1" x14ac:dyDescent="0.2">
      <c r="A111" s="19"/>
      <c r="B111" s="20"/>
      <c r="C111" s="46" t="s">
        <v>50</v>
      </c>
      <c r="D111" s="21">
        <v>25600</v>
      </c>
      <c r="E111" s="21">
        <v>25536</v>
      </c>
      <c r="F111" s="21">
        <v>25472</v>
      </c>
      <c r="G111" s="21">
        <v>25408</v>
      </c>
      <c r="H111" s="21">
        <v>25344</v>
      </c>
      <c r="I111" s="21">
        <v>18967</v>
      </c>
      <c r="J111" s="21">
        <v>0</v>
      </c>
      <c r="K111" s="21">
        <v>0</v>
      </c>
      <c r="L111" s="21">
        <f t="shared" si="15"/>
        <v>146327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s="12" customFormat="1" ht="26.25" customHeight="1" x14ac:dyDescent="0.2">
      <c r="A112" s="19"/>
      <c r="B112" s="20"/>
      <c r="C112" s="17" t="s">
        <v>57</v>
      </c>
      <c r="D112" s="18">
        <v>21990</v>
      </c>
      <c r="E112" s="18">
        <v>21055</v>
      </c>
      <c r="F112" s="18">
        <v>21004</v>
      </c>
      <c r="G112" s="18">
        <v>20956</v>
      </c>
      <c r="H112" s="18">
        <v>20903</v>
      </c>
      <c r="I112" s="18">
        <v>20852</v>
      </c>
      <c r="J112" s="18">
        <v>20801</v>
      </c>
      <c r="K112" s="18">
        <v>295924</v>
      </c>
      <c r="L112" s="21">
        <f t="shared" si="15"/>
        <v>443485</v>
      </c>
      <c r="M112" s="1"/>
      <c r="N112" s="1"/>
      <c r="O112" s="8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s="12" customFormat="1" ht="27" customHeight="1" x14ac:dyDescent="0.2">
      <c r="A113" s="19"/>
      <c r="B113" s="20"/>
      <c r="C113" s="46" t="s">
        <v>64</v>
      </c>
      <c r="D113" s="21">
        <v>3987</v>
      </c>
      <c r="E113" s="21">
        <v>3977</v>
      </c>
      <c r="F113" s="21">
        <v>2976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f t="shared" si="15"/>
        <v>10940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s="12" customFormat="1" ht="15" customHeight="1" x14ac:dyDescent="0.2">
      <c r="A114" s="19"/>
      <c r="B114" s="20"/>
      <c r="C114" s="17" t="s">
        <v>66</v>
      </c>
      <c r="D114" s="18">
        <v>19330</v>
      </c>
      <c r="E114" s="18">
        <v>19284</v>
      </c>
      <c r="F114" s="18">
        <v>19237</v>
      </c>
      <c r="G114" s="18">
        <v>19194</v>
      </c>
      <c r="H114" s="18">
        <v>19145</v>
      </c>
      <c r="I114" s="18">
        <v>19099</v>
      </c>
      <c r="J114" s="18">
        <v>19052</v>
      </c>
      <c r="K114" s="18">
        <v>298541</v>
      </c>
      <c r="L114" s="21">
        <f t="shared" si="15"/>
        <v>432882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s="12" customFormat="1" ht="13.5" customHeight="1" x14ac:dyDescent="0.2">
      <c r="A115" s="19"/>
      <c r="B115" s="57"/>
      <c r="C115" s="17" t="s">
        <v>69</v>
      </c>
      <c r="D115" s="18">
        <v>10850</v>
      </c>
      <c r="E115" s="18">
        <v>10823</v>
      </c>
      <c r="F115" s="18">
        <v>10796</v>
      </c>
      <c r="G115" s="18">
        <v>10770</v>
      </c>
      <c r="H115" s="18">
        <v>10742</v>
      </c>
      <c r="I115" s="18">
        <v>10715</v>
      </c>
      <c r="J115" s="18">
        <v>10688</v>
      </c>
      <c r="K115" s="18">
        <v>13324</v>
      </c>
      <c r="L115" s="21">
        <f t="shared" si="15"/>
        <v>88708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s="12" customFormat="1" ht="25.5" customHeight="1" x14ac:dyDescent="0.2">
      <c r="A116" s="19"/>
      <c r="B116" s="57"/>
      <c r="C116" s="17" t="s">
        <v>70</v>
      </c>
      <c r="D116" s="18">
        <v>9834</v>
      </c>
      <c r="E116" s="18">
        <v>9809</v>
      </c>
      <c r="F116" s="18">
        <v>9785</v>
      </c>
      <c r="G116" s="18">
        <v>9761</v>
      </c>
      <c r="H116" s="18">
        <v>9736</v>
      </c>
      <c r="I116" s="18">
        <v>9712</v>
      </c>
      <c r="J116" s="18">
        <v>9687</v>
      </c>
      <c r="K116" s="18">
        <v>12076</v>
      </c>
      <c r="L116" s="21">
        <f t="shared" si="15"/>
        <v>80400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s="12" customFormat="1" ht="29.25" customHeight="1" x14ac:dyDescent="0.2">
      <c r="A117" s="19"/>
      <c r="B117" s="57"/>
      <c r="C117" s="46" t="s">
        <v>76</v>
      </c>
      <c r="D117" s="21">
        <v>9492</v>
      </c>
      <c r="E117" s="21">
        <v>9468</v>
      </c>
      <c r="F117" s="21">
        <v>9444</v>
      </c>
      <c r="G117" s="21">
        <v>9420</v>
      </c>
      <c r="H117" s="21">
        <v>1</v>
      </c>
      <c r="I117" s="21">
        <v>0</v>
      </c>
      <c r="J117" s="21">
        <v>0</v>
      </c>
      <c r="K117" s="21">
        <v>0</v>
      </c>
      <c r="L117" s="21">
        <f t="shared" si="15"/>
        <v>37825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s="12" customFormat="1" ht="14.25" customHeight="1" x14ac:dyDescent="0.2">
      <c r="A118" s="19"/>
      <c r="B118" s="57"/>
      <c r="C118" s="46" t="s">
        <v>77</v>
      </c>
      <c r="D118" s="21">
        <v>4041</v>
      </c>
      <c r="E118" s="21">
        <v>4031</v>
      </c>
      <c r="F118" s="21">
        <v>4021</v>
      </c>
      <c r="G118" s="21">
        <v>4012</v>
      </c>
      <c r="H118" s="21">
        <v>4001</v>
      </c>
      <c r="I118" s="21">
        <v>3992</v>
      </c>
      <c r="J118" s="21">
        <v>3982</v>
      </c>
      <c r="K118" s="21">
        <v>27595</v>
      </c>
      <c r="L118" s="21">
        <f t="shared" si="15"/>
        <v>55675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s="12" customFormat="1" ht="24.75" customHeight="1" x14ac:dyDescent="0.2">
      <c r="A119" s="19"/>
      <c r="B119" s="57"/>
      <c r="C119" s="46" t="s">
        <v>74</v>
      </c>
      <c r="D119" s="21">
        <v>7846</v>
      </c>
      <c r="E119" s="21">
        <v>7827</v>
      </c>
      <c r="F119" s="21">
        <v>7808</v>
      </c>
      <c r="G119" s="21">
        <v>7789</v>
      </c>
      <c r="H119" s="21">
        <v>7769</v>
      </c>
      <c r="I119" s="21">
        <v>7750</v>
      </c>
      <c r="J119" s="21">
        <v>7731</v>
      </c>
      <c r="K119" s="21">
        <v>53578</v>
      </c>
      <c r="L119" s="21">
        <f t="shared" si="15"/>
        <v>108098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s="12" customFormat="1" ht="15.75" customHeight="1" x14ac:dyDescent="0.2">
      <c r="A120" s="19"/>
      <c r="B120" s="57"/>
      <c r="C120" s="46" t="s">
        <v>75</v>
      </c>
      <c r="D120" s="21">
        <v>29877</v>
      </c>
      <c r="E120" s="21">
        <v>29804</v>
      </c>
      <c r="F120" s="21">
        <v>29730</v>
      </c>
      <c r="G120" s="21">
        <v>29660</v>
      </c>
      <c r="H120" s="21">
        <v>29584</v>
      </c>
      <c r="I120" s="21">
        <v>29511</v>
      </c>
      <c r="J120" s="21">
        <v>29438</v>
      </c>
      <c r="K120" s="21">
        <v>204022</v>
      </c>
      <c r="L120" s="21">
        <f t="shared" si="15"/>
        <v>411626</v>
      </c>
      <c r="M120" s="6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s="12" customFormat="1" ht="26.25" customHeight="1" x14ac:dyDescent="0.2">
      <c r="A121" s="19"/>
      <c r="B121" s="57"/>
      <c r="C121" s="46" t="s">
        <v>71</v>
      </c>
      <c r="D121" s="21">
        <v>1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f t="shared" si="15"/>
        <v>1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s="12" customFormat="1" ht="14.25" customHeight="1" x14ac:dyDescent="0.2">
      <c r="A122" s="19"/>
      <c r="B122" s="57"/>
      <c r="C122" s="17" t="s">
        <v>79</v>
      </c>
      <c r="D122" s="18">
        <v>1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21">
        <f t="shared" si="15"/>
        <v>1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s="12" customFormat="1" ht="22.5" customHeight="1" x14ac:dyDescent="0.2">
      <c r="A123" s="19"/>
      <c r="B123" s="57"/>
      <c r="C123" s="17" t="s">
        <v>74</v>
      </c>
      <c r="D123" s="18">
        <v>4846</v>
      </c>
      <c r="E123" s="18">
        <v>4733</v>
      </c>
      <c r="F123" s="18">
        <v>4722</v>
      </c>
      <c r="G123" s="18">
        <v>4710</v>
      </c>
      <c r="H123" s="18">
        <v>4698</v>
      </c>
      <c r="I123" s="18">
        <v>4687</v>
      </c>
      <c r="J123" s="18">
        <v>4675</v>
      </c>
      <c r="K123" s="18">
        <v>32402</v>
      </c>
      <c r="L123" s="21">
        <f t="shared" si="15"/>
        <v>65473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s="12" customFormat="1" ht="29.25" customHeight="1" x14ac:dyDescent="0.2">
      <c r="A124" s="19"/>
      <c r="B124" s="69"/>
      <c r="C124" s="17" t="s">
        <v>99</v>
      </c>
      <c r="D124" s="18">
        <v>3175</v>
      </c>
      <c r="E124" s="18">
        <v>3167</v>
      </c>
      <c r="F124" s="18">
        <v>3160</v>
      </c>
      <c r="G124" s="18">
        <v>3152</v>
      </c>
      <c r="H124" s="18">
        <v>3144</v>
      </c>
      <c r="I124" s="18">
        <v>3136</v>
      </c>
      <c r="J124" s="18">
        <v>3129</v>
      </c>
      <c r="K124" s="18">
        <v>24750</v>
      </c>
      <c r="L124" s="21">
        <f t="shared" si="15"/>
        <v>46813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s="12" customFormat="1" ht="15.75" customHeight="1" x14ac:dyDescent="0.2">
      <c r="A125" s="19"/>
      <c r="B125" s="70"/>
      <c r="C125" s="17" t="s">
        <v>101</v>
      </c>
      <c r="D125" s="18">
        <v>6141</v>
      </c>
      <c r="E125" s="18">
        <v>6003</v>
      </c>
      <c r="F125" s="18">
        <v>5988</v>
      </c>
      <c r="G125" s="18">
        <v>5973</v>
      </c>
      <c r="H125" s="18">
        <v>5958</v>
      </c>
      <c r="I125" s="18">
        <v>5944</v>
      </c>
      <c r="J125" s="18">
        <v>5929</v>
      </c>
      <c r="K125" s="18">
        <v>20632</v>
      </c>
      <c r="L125" s="21">
        <f t="shared" si="15"/>
        <v>62568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s="12" customFormat="1" ht="15.75" customHeight="1" x14ac:dyDescent="0.2">
      <c r="A126" s="19"/>
      <c r="B126" s="46"/>
      <c r="C126" s="17" t="s">
        <v>103</v>
      </c>
      <c r="D126" s="18">
        <v>3995</v>
      </c>
      <c r="E126" s="18">
        <v>998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21">
        <f t="shared" si="15"/>
        <v>4993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s="12" customFormat="1" ht="13.5" customHeight="1" x14ac:dyDescent="0.2">
      <c r="A127" s="19"/>
      <c r="B127" s="57"/>
      <c r="C127" s="17" t="s">
        <v>103</v>
      </c>
      <c r="D127" s="18">
        <v>869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21">
        <f t="shared" si="15"/>
        <v>869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s="12" customFormat="1" ht="27.75" customHeight="1" x14ac:dyDescent="0.2">
      <c r="A128" s="19"/>
      <c r="B128" s="57"/>
      <c r="C128" s="17" t="s">
        <v>102</v>
      </c>
      <c r="D128" s="18">
        <v>35227</v>
      </c>
      <c r="E128" s="18">
        <v>35140</v>
      </c>
      <c r="F128" s="18">
        <v>35055</v>
      </c>
      <c r="G128" s="18">
        <v>34972</v>
      </c>
      <c r="H128" s="18">
        <v>34883</v>
      </c>
      <c r="I128" s="18">
        <v>34797</v>
      </c>
      <c r="J128" s="18">
        <v>34711</v>
      </c>
      <c r="K128" s="18">
        <v>291581</v>
      </c>
      <c r="L128" s="21">
        <f t="shared" si="15"/>
        <v>536366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s="12" customFormat="1" ht="29.25" customHeight="1" x14ac:dyDescent="0.2">
      <c r="A129" s="19"/>
      <c r="B129" s="20"/>
      <c r="C129" s="17" t="s">
        <v>121</v>
      </c>
      <c r="D129" s="18">
        <v>2381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21">
        <f t="shared" si="15"/>
        <v>2381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s="12" customFormat="1" ht="29.25" customHeight="1" x14ac:dyDescent="0.2">
      <c r="A130" s="19"/>
      <c r="B130" s="20"/>
      <c r="C130" s="17" t="s">
        <v>145</v>
      </c>
      <c r="D130" s="18">
        <v>6057</v>
      </c>
      <c r="E130" s="18">
        <v>6055</v>
      </c>
      <c r="F130" s="18">
        <v>6040</v>
      </c>
      <c r="G130" s="18">
        <v>6025</v>
      </c>
      <c r="H130" s="18">
        <v>6011</v>
      </c>
      <c r="I130" s="18">
        <v>5996</v>
      </c>
      <c r="J130" s="18">
        <v>5981</v>
      </c>
      <c r="K130" s="18">
        <v>23774</v>
      </c>
      <c r="L130" s="21">
        <f t="shared" si="15"/>
        <v>65939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s="12" customFormat="1" ht="27" customHeight="1" x14ac:dyDescent="0.2">
      <c r="A131" s="19"/>
      <c r="B131" s="67"/>
      <c r="C131" s="17" t="s">
        <v>165</v>
      </c>
      <c r="D131" s="18">
        <v>38607</v>
      </c>
      <c r="E131" s="18">
        <v>36981</v>
      </c>
      <c r="F131" s="18">
        <v>36891</v>
      </c>
      <c r="G131" s="18">
        <v>36805</v>
      </c>
      <c r="H131" s="18">
        <v>36712</v>
      </c>
      <c r="I131" s="18">
        <v>36622</v>
      </c>
      <c r="J131" s="18">
        <v>36533</v>
      </c>
      <c r="K131" s="18">
        <v>413677</v>
      </c>
      <c r="L131" s="21">
        <f t="shared" si="15"/>
        <v>672828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s="12" customFormat="1" ht="27" customHeight="1" x14ac:dyDescent="0.2">
      <c r="A132" s="19"/>
      <c r="B132" s="67"/>
      <c r="C132" s="17" t="s">
        <v>166</v>
      </c>
      <c r="D132" s="18">
        <v>42402</v>
      </c>
      <c r="E132" s="18">
        <v>42347</v>
      </c>
      <c r="F132" s="18">
        <v>42244</v>
      </c>
      <c r="G132" s="18">
        <v>42146</v>
      </c>
      <c r="H132" s="18">
        <v>42039</v>
      </c>
      <c r="I132" s="18">
        <v>41936</v>
      </c>
      <c r="J132" s="18">
        <v>41833</v>
      </c>
      <c r="K132" s="18">
        <v>473702</v>
      </c>
      <c r="L132" s="21">
        <f t="shared" si="15"/>
        <v>768649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s="12" customFormat="1" ht="27" customHeight="1" x14ac:dyDescent="0.2">
      <c r="A133" s="19"/>
      <c r="B133" s="67"/>
      <c r="C133" s="17" t="s">
        <v>166</v>
      </c>
      <c r="D133" s="18">
        <v>35675</v>
      </c>
      <c r="E133" s="18">
        <v>34665</v>
      </c>
      <c r="F133" s="18">
        <v>34537</v>
      </c>
      <c r="G133" s="18">
        <v>34415</v>
      </c>
      <c r="H133" s="18">
        <v>34282</v>
      </c>
      <c r="I133" s="18">
        <v>34155</v>
      </c>
      <c r="J133" s="18">
        <v>34027</v>
      </c>
      <c r="K133" s="18">
        <v>406491</v>
      </c>
      <c r="L133" s="21">
        <f t="shared" si="15"/>
        <v>648247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s="12" customFormat="1" ht="17.25" customHeight="1" x14ac:dyDescent="0.2">
      <c r="A134" s="19"/>
      <c r="B134" s="67"/>
      <c r="C134" s="17" t="s">
        <v>158</v>
      </c>
      <c r="D134" s="18">
        <v>26412</v>
      </c>
      <c r="E134" s="18">
        <v>26348</v>
      </c>
      <c r="F134" s="18">
        <v>26284</v>
      </c>
      <c r="G134" s="18">
        <v>26222</v>
      </c>
      <c r="H134" s="18">
        <v>26155</v>
      </c>
      <c r="I134" s="18">
        <v>26091</v>
      </c>
      <c r="J134" s="18">
        <v>26027</v>
      </c>
      <c r="K134" s="18">
        <v>275748</v>
      </c>
      <c r="L134" s="21">
        <f t="shared" si="15"/>
        <v>459287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s="12" customFormat="1" ht="27" customHeight="1" x14ac:dyDescent="0.2">
      <c r="A135" s="19"/>
      <c r="B135" s="67"/>
      <c r="C135" s="17" t="s">
        <v>119</v>
      </c>
      <c r="D135" s="18">
        <v>8089</v>
      </c>
      <c r="E135" s="18">
        <v>8069</v>
      </c>
      <c r="F135" s="18">
        <v>8050</v>
      </c>
      <c r="G135" s="18">
        <v>8031</v>
      </c>
      <c r="H135" s="18">
        <v>8010</v>
      </c>
      <c r="I135" s="18">
        <v>7991</v>
      </c>
      <c r="J135" s="18">
        <v>7971</v>
      </c>
      <c r="K135" s="18">
        <v>72797</v>
      </c>
      <c r="L135" s="21">
        <f t="shared" si="15"/>
        <v>129008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s="12" customFormat="1" ht="17.25" customHeight="1" x14ac:dyDescent="0.2">
      <c r="A136" s="19"/>
      <c r="B136" s="57"/>
      <c r="C136" s="17" t="s">
        <v>135</v>
      </c>
      <c r="D136" s="18">
        <v>13964</v>
      </c>
      <c r="E136" s="18">
        <v>13930</v>
      </c>
      <c r="F136" s="18">
        <v>13896</v>
      </c>
      <c r="G136" s="18">
        <v>13863</v>
      </c>
      <c r="H136" s="18">
        <v>13828</v>
      </c>
      <c r="I136" s="18">
        <v>13794</v>
      </c>
      <c r="J136" s="18">
        <v>13760</v>
      </c>
      <c r="K136" s="18">
        <v>129021</v>
      </c>
      <c r="L136" s="21">
        <f t="shared" si="15"/>
        <v>226056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s="12" customFormat="1" ht="15" customHeight="1" x14ac:dyDescent="0.2">
      <c r="A137" s="19"/>
      <c r="B137" s="57"/>
      <c r="C137" s="17" t="s">
        <v>137</v>
      </c>
      <c r="D137" s="18">
        <v>2326</v>
      </c>
      <c r="E137" s="18">
        <v>2320</v>
      </c>
      <c r="F137" s="18">
        <v>2315</v>
      </c>
      <c r="G137" s="18">
        <v>2309</v>
      </c>
      <c r="H137" s="18">
        <v>2303</v>
      </c>
      <c r="I137" s="18">
        <v>2298</v>
      </c>
      <c r="J137" s="18">
        <v>2292</v>
      </c>
      <c r="K137" s="18">
        <v>22050</v>
      </c>
      <c r="L137" s="21">
        <f t="shared" si="15"/>
        <v>38213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s="12" customFormat="1" ht="39.75" customHeight="1" x14ac:dyDescent="0.2">
      <c r="A138" s="19"/>
      <c r="B138" s="57"/>
      <c r="C138" s="17" t="s">
        <v>169</v>
      </c>
      <c r="D138" s="18">
        <v>4881</v>
      </c>
      <c r="E138" s="18">
        <v>4887</v>
      </c>
      <c r="F138" s="18">
        <v>4876</v>
      </c>
      <c r="G138" s="18">
        <v>4864</v>
      </c>
      <c r="H138" s="18">
        <v>4852</v>
      </c>
      <c r="I138" s="18">
        <v>4840</v>
      </c>
      <c r="J138" s="18">
        <v>4828</v>
      </c>
      <c r="K138" s="18">
        <v>57016</v>
      </c>
      <c r="L138" s="21">
        <f t="shared" si="15"/>
        <v>91044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s="12" customFormat="1" ht="16.899999999999999" customHeight="1" x14ac:dyDescent="0.2">
      <c r="A139" s="19"/>
      <c r="B139" s="57"/>
      <c r="C139" s="89" t="s">
        <v>174</v>
      </c>
      <c r="D139" s="18">
        <v>332</v>
      </c>
      <c r="E139" s="18">
        <v>15622</v>
      </c>
      <c r="F139" s="18">
        <v>15668</v>
      </c>
      <c r="G139" s="18">
        <v>15629</v>
      </c>
      <c r="H139" s="18">
        <v>15590</v>
      </c>
      <c r="I139" s="18">
        <v>15551</v>
      </c>
      <c r="J139" s="18">
        <v>15511</v>
      </c>
      <c r="K139" s="18">
        <v>8839</v>
      </c>
      <c r="L139" s="21">
        <f t="shared" si="15"/>
        <v>102742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s="12" customFormat="1" ht="27" customHeight="1" x14ac:dyDescent="0.2">
      <c r="A140" s="19"/>
      <c r="B140" s="57"/>
      <c r="C140" s="17" t="s">
        <v>140</v>
      </c>
      <c r="D140" s="18">
        <v>4002</v>
      </c>
      <c r="E140" s="18">
        <v>3992</v>
      </c>
      <c r="F140" s="18">
        <v>3982</v>
      </c>
      <c r="G140" s="18">
        <v>3972</v>
      </c>
      <c r="H140" s="18">
        <v>3962</v>
      </c>
      <c r="I140" s="18">
        <v>3952</v>
      </c>
      <c r="J140" s="18">
        <v>2958</v>
      </c>
      <c r="K140" s="18">
        <v>0</v>
      </c>
      <c r="L140" s="21">
        <f t="shared" si="15"/>
        <v>26820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s="12" customFormat="1" ht="15" customHeight="1" thickBot="1" x14ac:dyDescent="0.25">
      <c r="A141" s="19"/>
      <c r="B141" s="57"/>
      <c r="C141" s="17" t="s">
        <v>137</v>
      </c>
      <c r="D141" s="18">
        <v>3272</v>
      </c>
      <c r="E141" s="18">
        <v>3264</v>
      </c>
      <c r="F141" s="18">
        <v>3256</v>
      </c>
      <c r="G141" s="18">
        <v>3249</v>
      </c>
      <c r="H141" s="18">
        <v>3240</v>
      </c>
      <c r="I141" s="18">
        <v>3232</v>
      </c>
      <c r="J141" s="18">
        <v>3224</v>
      </c>
      <c r="K141" s="18">
        <v>31021</v>
      </c>
      <c r="L141" s="21">
        <f t="shared" si="15"/>
        <v>53758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s="4" customFormat="1" ht="14.25" thickTop="1" thickBot="1" x14ac:dyDescent="0.25">
      <c r="A142" s="22">
        <v>14</v>
      </c>
      <c r="B142" s="101" t="s">
        <v>35</v>
      </c>
      <c r="C142" s="102"/>
      <c r="D142" s="23">
        <f t="shared" ref="D142:K142" si="17">SUM(D105:D141)</f>
        <v>524351</v>
      </c>
      <c r="E142" s="23">
        <f t="shared" si="17"/>
        <v>528637</v>
      </c>
      <c r="F142" s="23">
        <f t="shared" si="17"/>
        <v>525394</v>
      </c>
      <c r="G142" s="23">
        <f t="shared" si="17"/>
        <v>521122</v>
      </c>
      <c r="H142" s="23">
        <f t="shared" si="17"/>
        <v>510358</v>
      </c>
      <c r="I142" s="23">
        <f t="shared" si="17"/>
        <v>502741</v>
      </c>
      <c r="J142" s="23">
        <f t="shared" si="17"/>
        <v>481543</v>
      </c>
      <c r="K142" s="23">
        <f t="shared" si="17"/>
        <v>3254070</v>
      </c>
      <c r="L142" s="23">
        <f t="shared" ref="L142:L156" si="18">SUM(D142:K142)</f>
        <v>6848216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s="7" customFormat="1" ht="26.25" thickTop="1" x14ac:dyDescent="0.2">
      <c r="A143" s="15">
        <v>15</v>
      </c>
      <c r="B143" s="49" t="s">
        <v>41</v>
      </c>
      <c r="C143" s="17" t="s">
        <v>148</v>
      </c>
      <c r="D143" s="18">
        <v>9029</v>
      </c>
      <c r="E143" s="18">
        <v>9001</v>
      </c>
      <c r="F143" s="18">
        <v>8986</v>
      </c>
      <c r="G143" s="18">
        <v>8967</v>
      </c>
      <c r="H143" s="18">
        <v>8944</v>
      </c>
      <c r="I143" s="18">
        <v>8922</v>
      </c>
      <c r="J143" s="18">
        <v>8901</v>
      </c>
      <c r="K143" s="18">
        <v>177762</v>
      </c>
      <c r="L143" s="21">
        <f t="shared" si="18"/>
        <v>240512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s="7" customFormat="1" ht="15" customHeight="1" x14ac:dyDescent="0.2">
      <c r="A144" s="15"/>
      <c r="B144" s="58"/>
      <c r="C144" s="17" t="s">
        <v>147</v>
      </c>
      <c r="D144" s="18">
        <v>2697</v>
      </c>
      <c r="E144" s="18">
        <v>2677</v>
      </c>
      <c r="F144" s="18">
        <v>1336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21">
        <f t="shared" si="18"/>
        <v>6710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s="7" customFormat="1" ht="26.25" customHeight="1" x14ac:dyDescent="0.2">
      <c r="A145" s="15"/>
      <c r="B145" s="62"/>
      <c r="C145" s="17" t="s">
        <v>93</v>
      </c>
      <c r="D145" s="18">
        <v>7577</v>
      </c>
      <c r="E145" s="18">
        <v>7556</v>
      </c>
      <c r="F145" s="18">
        <v>7538</v>
      </c>
      <c r="G145" s="18">
        <v>7520</v>
      </c>
      <c r="H145" s="18">
        <v>7501</v>
      </c>
      <c r="I145" s="18">
        <v>7482</v>
      </c>
      <c r="J145" s="18">
        <v>7464</v>
      </c>
      <c r="K145" s="18">
        <v>59044</v>
      </c>
      <c r="L145" s="21">
        <f t="shared" si="18"/>
        <v>111682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s="7" customFormat="1" ht="13.5" customHeight="1" x14ac:dyDescent="0.2">
      <c r="A146" s="15"/>
      <c r="B146" s="62"/>
      <c r="C146" s="17" t="s">
        <v>98</v>
      </c>
      <c r="D146" s="18">
        <v>2968</v>
      </c>
      <c r="E146" s="18">
        <v>2960</v>
      </c>
      <c r="F146" s="18">
        <v>2953</v>
      </c>
      <c r="G146" s="18">
        <v>2946</v>
      </c>
      <c r="H146" s="18">
        <v>2939</v>
      </c>
      <c r="I146" s="18">
        <v>2931</v>
      </c>
      <c r="J146" s="18">
        <v>2924</v>
      </c>
      <c r="K146" s="18">
        <v>23132</v>
      </c>
      <c r="L146" s="21">
        <f t="shared" si="18"/>
        <v>43753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s="7" customFormat="1" ht="25.9" customHeight="1" x14ac:dyDescent="0.2">
      <c r="A147" s="15"/>
      <c r="B147" s="62"/>
      <c r="C147" s="87" t="s">
        <v>171</v>
      </c>
      <c r="D147" s="18">
        <v>6523</v>
      </c>
      <c r="E147" s="18">
        <v>6451</v>
      </c>
      <c r="F147" s="18">
        <v>6424</v>
      </c>
      <c r="G147" s="18">
        <v>6397</v>
      </c>
      <c r="H147" s="18">
        <v>6370</v>
      </c>
      <c r="I147" s="18">
        <v>6343</v>
      </c>
      <c r="J147" s="18">
        <v>6315</v>
      </c>
      <c r="K147" s="18">
        <v>7516</v>
      </c>
      <c r="L147" s="21">
        <f t="shared" si="18"/>
        <v>52339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s="7" customFormat="1" ht="28.5" customHeight="1" x14ac:dyDescent="0.2">
      <c r="A148" s="15"/>
      <c r="B148" s="72"/>
      <c r="C148" s="17" t="s">
        <v>116</v>
      </c>
      <c r="D148" s="18">
        <v>7912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21">
        <f t="shared" si="18"/>
        <v>7912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s="7" customFormat="1" ht="13.5" customHeight="1" x14ac:dyDescent="0.2">
      <c r="A149" s="15"/>
      <c r="B149" s="71"/>
      <c r="C149" s="17" t="s">
        <v>108</v>
      </c>
      <c r="D149" s="18">
        <v>3643</v>
      </c>
      <c r="E149" s="18">
        <v>3634</v>
      </c>
      <c r="F149" s="18">
        <v>3625</v>
      </c>
      <c r="G149" s="18">
        <v>3616</v>
      </c>
      <c r="H149" s="18">
        <v>3607</v>
      </c>
      <c r="I149" s="18">
        <v>2699</v>
      </c>
      <c r="J149" s="18">
        <v>0</v>
      </c>
      <c r="K149" s="18">
        <v>0</v>
      </c>
      <c r="L149" s="21">
        <f t="shared" si="18"/>
        <v>20824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s="7" customFormat="1" ht="27.75" customHeight="1" x14ac:dyDescent="0.2">
      <c r="A150" s="15"/>
      <c r="B150" s="71"/>
      <c r="C150" s="17" t="s">
        <v>114</v>
      </c>
      <c r="D150" s="18">
        <v>6331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21">
        <f t="shared" si="18"/>
        <v>6331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s="7" customFormat="1" ht="15.75" customHeight="1" x14ac:dyDescent="0.2">
      <c r="A151" s="15"/>
      <c r="B151" s="71"/>
      <c r="C151" s="17" t="s">
        <v>115</v>
      </c>
      <c r="D151" s="18">
        <v>7047</v>
      </c>
      <c r="E151" s="18">
        <v>7029</v>
      </c>
      <c r="F151" s="18">
        <v>7011</v>
      </c>
      <c r="G151" s="18">
        <v>6994</v>
      </c>
      <c r="H151" s="18">
        <v>6976</v>
      </c>
      <c r="I151" s="18">
        <v>5222</v>
      </c>
      <c r="J151" s="18">
        <v>0</v>
      </c>
      <c r="K151" s="18">
        <v>0</v>
      </c>
      <c r="L151" s="21">
        <f t="shared" si="18"/>
        <v>40279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s="7" customFormat="1" ht="14.25" customHeight="1" x14ac:dyDescent="0.2">
      <c r="A152" s="15"/>
      <c r="B152" s="16"/>
      <c r="C152" s="17" t="s">
        <v>126</v>
      </c>
      <c r="D152" s="18">
        <v>19459</v>
      </c>
      <c r="E152" s="18">
        <v>9684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21">
        <f t="shared" si="18"/>
        <v>29143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s="7" customFormat="1" ht="15.75" customHeight="1" x14ac:dyDescent="0.2">
      <c r="A153" s="15"/>
      <c r="B153" s="16"/>
      <c r="C153" s="17" t="s">
        <v>124</v>
      </c>
      <c r="D153" s="18">
        <v>4207</v>
      </c>
      <c r="E153" s="18">
        <v>2093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21">
        <f t="shared" si="18"/>
        <v>6300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s="7" customFormat="1" ht="28.15" customHeight="1" x14ac:dyDescent="0.2">
      <c r="A154" s="15"/>
      <c r="B154" s="16"/>
      <c r="C154" s="88" t="s">
        <v>172</v>
      </c>
      <c r="D154" s="18">
        <v>6491</v>
      </c>
      <c r="E154" s="18">
        <v>6396</v>
      </c>
      <c r="F154" s="18">
        <v>6380</v>
      </c>
      <c r="G154" s="18">
        <v>6366</v>
      </c>
      <c r="H154" s="18">
        <v>6349</v>
      </c>
      <c r="I154" s="18">
        <v>6334</v>
      </c>
      <c r="J154" s="18">
        <v>6319</v>
      </c>
      <c r="K154" s="18">
        <v>79205</v>
      </c>
      <c r="L154" s="21">
        <f t="shared" si="18"/>
        <v>123840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s="7" customFormat="1" ht="24.75" customHeight="1" x14ac:dyDescent="0.2">
      <c r="A155" s="15"/>
      <c r="B155" s="58"/>
      <c r="C155" s="17" t="s">
        <v>144</v>
      </c>
      <c r="D155" s="18">
        <v>7694</v>
      </c>
      <c r="E155" s="18">
        <v>7675</v>
      </c>
      <c r="F155" s="18">
        <v>7656</v>
      </c>
      <c r="G155" s="18">
        <v>7637</v>
      </c>
      <c r="H155" s="18">
        <v>7618</v>
      </c>
      <c r="I155" s="18">
        <v>7598</v>
      </c>
      <c r="J155" s="18">
        <v>7579</v>
      </c>
      <c r="K155" s="18">
        <v>7561</v>
      </c>
      <c r="L155" s="21">
        <f t="shared" si="18"/>
        <v>61018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s="7" customFormat="1" ht="29.25" customHeight="1" thickBot="1" x14ac:dyDescent="0.25">
      <c r="A156" s="77"/>
      <c r="B156" s="71"/>
      <c r="C156" s="17" t="s">
        <v>116</v>
      </c>
      <c r="D156" s="18">
        <v>11739</v>
      </c>
      <c r="E156" s="18">
        <v>8786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21">
        <f t="shared" si="18"/>
        <v>20525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s="4" customFormat="1" ht="15.75" customHeight="1" thickTop="1" thickBot="1" x14ac:dyDescent="0.25">
      <c r="A157" s="22">
        <v>15</v>
      </c>
      <c r="B157" s="110" t="s">
        <v>42</v>
      </c>
      <c r="C157" s="110"/>
      <c r="D157" s="23">
        <f t="shared" ref="D157:L157" si="19">SUM(D143:D156)</f>
        <v>103317</v>
      </c>
      <c r="E157" s="23">
        <f t="shared" si="19"/>
        <v>73942</v>
      </c>
      <c r="F157" s="23">
        <f t="shared" si="19"/>
        <v>51909</v>
      </c>
      <c r="G157" s="23">
        <f t="shared" si="19"/>
        <v>50443</v>
      </c>
      <c r="H157" s="23">
        <f t="shared" si="19"/>
        <v>50304</v>
      </c>
      <c r="I157" s="23">
        <f t="shared" si="19"/>
        <v>47531</v>
      </c>
      <c r="J157" s="23">
        <f t="shared" si="19"/>
        <v>39502</v>
      </c>
      <c r="K157" s="23">
        <f t="shared" si="19"/>
        <v>354220</v>
      </c>
      <c r="L157" s="23">
        <f t="shared" si="19"/>
        <v>771168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s="33" customFormat="1" ht="26.25" customHeight="1" thickTop="1" thickBot="1" x14ac:dyDescent="0.25">
      <c r="A158" s="40"/>
      <c r="B158" s="41"/>
      <c r="C158" s="42" t="s">
        <v>62</v>
      </c>
      <c r="D158" s="43">
        <f t="shared" ref="D158:K158" si="20">D157+D142+D104+D83+D75+D63+D52+D47+D42+D32+D27+D21+D16+D92+D69</f>
        <v>1244255</v>
      </c>
      <c r="E158" s="43">
        <f t="shared" si="20"/>
        <v>1181671</v>
      </c>
      <c r="F158" s="43">
        <f t="shared" si="20"/>
        <v>1116523</v>
      </c>
      <c r="G158" s="43">
        <f t="shared" si="20"/>
        <v>1072124</v>
      </c>
      <c r="H158" s="43">
        <f t="shared" si="20"/>
        <v>1009969</v>
      </c>
      <c r="I158" s="43">
        <f t="shared" si="20"/>
        <v>980298</v>
      </c>
      <c r="J158" s="43">
        <f t="shared" si="20"/>
        <v>933245</v>
      </c>
      <c r="K158" s="43">
        <f t="shared" si="20"/>
        <v>6419327</v>
      </c>
      <c r="L158" s="43">
        <f t="shared" ref="L158:L165" si="21">SUM(D158:K158)</f>
        <v>13957412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38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</row>
    <row r="159" spans="1:253" s="4" customFormat="1" ht="18" customHeight="1" thickTop="1" thickBot="1" x14ac:dyDescent="0.25">
      <c r="A159" s="22">
        <v>16</v>
      </c>
      <c r="B159" s="110" t="s">
        <v>45</v>
      </c>
      <c r="C159" s="110"/>
      <c r="D159" s="23">
        <f t="shared" ref="D159:K159" si="22">SUM(D160:D164)</f>
        <v>32120</v>
      </c>
      <c r="E159" s="23">
        <f t="shared" si="22"/>
        <v>81351</v>
      </c>
      <c r="F159" s="23">
        <f t="shared" si="22"/>
        <v>80412</v>
      </c>
      <c r="G159" s="23">
        <f t="shared" si="22"/>
        <v>78870</v>
      </c>
      <c r="H159" s="23">
        <f t="shared" si="22"/>
        <v>78179</v>
      </c>
      <c r="I159" s="23">
        <f t="shared" si="22"/>
        <v>77488</v>
      </c>
      <c r="J159" s="23">
        <f t="shared" si="22"/>
        <v>77996</v>
      </c>
      <c r="K159" s="23">
        <f t="shared" si="22"/>
        <v>799998</v>
      </c>
      <c r="L159" s="23">
        <f t="shared" si="21"/>
        <v>1306414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s="4" customFormat="1" ht="19.5" customHeight="1" thickTop="1" x14ac:dyDescent="0.2">
      <c r="A160" s="51"/>
      <c r="B160" s="54"/>
      <c r="C160" s="54" t="s">
        <v>61</v>
      </c>
      <c r="D160" s="50">
        <v>1309</v>
      </c>
      <c r="E160" s="50">
        <v>1063</v>
      </c>
      <c r="F160" s="50">
        <v>852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98">
        <f t="shared" si="21"/>
        <v>3224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s="4" customFormat="1" ht="38.450000000000003" customHeight="1" x14ac:dyDescent="0.2">
      <c r="A161" s="96"/>
      <c r="B161" s="95"/>
      <c r="C161" s="97" t="s">
        <v>175</v>
      </c>
      <c r="D161" s="18">
        <v>15102</v>
      </c>
      <c r="E161" s="18">
        <v>20094</v>
      </c>
      <c r="F161" s="18">
        <v>20006</v>
      </c>
      <c r="G161" s="18">
        <v>19918</v>
      </c>
      <c r="H161" s="18">
        <v>19829</v>
      </c>
      <c r="I161" s="18">
        <v>19741</v>
      </c>
      <c r="J161" s="18">
        <v>19653</v>
      </c>
      <c r="K161" s="18">
        <v>396160</v>
      </c>
      <c r="L161" s="18">
        <f t="shared" si="21"/>
        <v>530503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s="4" customFormat="1" ht="38.450000000000003" customHeight="1" x14ac:dyDescent="0.2">
      <c r="A162" s="96"/>
      <c r="B162" s="95"/>
      <c r="C162" s="97" t="s">
        <v>176</v>
      </c>
      <c r="D162" s="18">
        <v>7563</v>
      </c>
      <c r="E162" s="18">
        <v>48640</v>
      </c>
      <c r="F162" s="18">
        <v>48075</v>
      </c>
      <c r="G162" s="18">
        <v>47512</v>
      </c>
      <c r="H162" s="18">
        <v>46949</v>
      </c>
      <c r="I162" s="18">
        <v>46385</v>
      </c>
      <c r="J162" s="18">
        <v>48822</v>
      </c>
      <c r="K162" s="18">
        <v>322566</v>
      </c>
      <c r="L162" s="18">
        <f t="shared" si="21"/>
        <v>616512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s="4" customFormat="1" ht="41.45" customHeight="1" x14ac:dyDescent="0.2">
      <c r="A163" s="96"/>
      <c r="B163" s="83"/>
      <c r="C163" s="84" t="s">
        <v>175</v>
      </c>
      <c r="D163" s="75">
        <v>870</v>
      </c>
      <c r="E163" s="75">
        <v>4278</v>
      </c>
      <c r="F163" s="75">
        <v>4203</v>
      </c>
      <c r="G163" s="75">
        <v>4164</v>
      </c>
      <c r="H163" s="75">
        <v>4125</v>
      </c>
      <c r="I163" s="75">
        <v>4086</v>
      </c>
      <c r="J163" s="75">
        <v>4047</v>
      </c>
      <c r="K163" s="75">
        <v>81272</v>
      </c>
      <c r="L163" s="26">
        <f t="shared" si="21"/>
        <v>107045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s="4" customFormat="1" ht="26.25" thickBot="1" x14ac:dyDescent="0.25">
      <c r="A164" s="52"/>
      <c r="B164" s="59"/>
      <c r="C164" s="53" t="s">
        <v>59</v>
      </c>
      <c r="D164" s="48">
        <v>7276</v>
      </c>
      <c r="E164" s="48">
        <v>7276</v>
      </c>
      <c r="F164" s="48">
        <v>7276</v>
      </c>
      <c r="G164" s="48">
        <v>7276</v>
      </c>
      <c r="H164" s="48">
        <v>7276</v>
      </c>
      <c r="I164" s="48">
        <v>7276</v>
      </c>
      <c r="J164" s="48">
        <v>5474</v>
      </c>
      <c r="K164" s="48">
        <v>0</v>
      </c>
      <c r="L164" s="48">
        <f t="shared" si="21"/>
        <v>49130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s="4" customFormat="1" ht="18" customHeight="1" thickTop="1" thickBot="1" x14ac:dyDescent="0.25">
      <c r="A165" s="22">
        <v>17</v>
      </c>
      <c r="B165" s="105" t="s">
        <v>63</v>
      </c>
      <c r="C165" s="106"/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f t="shared" si="21"/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s="9" customFormat="1" ht="16.5" customHeight="1" thickTop="1" thickBot="1" x14ac:dyDescent="0.25">
      <c r="A166" s="34"/>
      <c r="B166" s="35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s="4" customFormat="1" ht="27" customHeight="1" thickTop="1" thickBot="1" x14ac:dyDescent="0.25">
      <c r="A167" s="29"/>
      <c r="B167" s="111" t="s">
        <v>36</v>
      </c>
      <c r="C167" s="112"/>
      <c r="D167" s="30">
        <f>D158+D159+D165</f>
        <v>1276375</v>
      </c>
      <c r="E167" s="30">
        <f t="shared" ref="E167:J167" si="23">E158+E159+E165</f>
        <v>1263022</v>
      </c>
      <c r="F167" s="30">
        <f t="shared" si="23"/>
        <v>1196935</v>
      </c>
      <c r="G167" s="30">
        <f t="shared" si="23"/>
        <v>1150994</v>
      </c>
      <c r="H167" s="30">
        <f t="shared" si="23"/>
        <v>1088148</v>
      </c>
      <c r="I167" s="30">
        <f t="shared" si="23"/>
        <v>1057786</v>
      </c>
      <c r="J167" s="30">
        <f t="shared" si="23"/>
        <v>1011241</v>
      </c>
      <c r="K167" s="30">
        <f>K158+K159+K165</f>
        <v>7219325</v>
      </c>
      <c r="L167" s="30">
        <f>L158+L159+L165</f>
        <v>15263826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ht="11.25" customHeight="1" thickTop="1" thickBot="1" x14ac:dyDescent="0.25">
      <c r="A168" s="13"/>
      <c r="B168" s="31"/>
      <c r="C168" s="31"/>
      <c r="D168" s="91"/>
      <c r="E168" s="14"/>
      <c r="F168" s="14"/>
      <c r="G168" s="14"/>
      <c r="H168" s="14"/>
      <c r="I168" s="14"/>
      <c r="J168" s="14"/>
      <c r="K168" s="14"/>
      <c r="L168" s="14"/>
    </row>
    <row r="169" spans="1:253" ht="30" customHeight="1" thickTop="1" thickBot="1" x14ac:dyDescent="0.25">
      <c r="A169" s="11"/>
      <c r="B169" s="107" t="s">
        <v>177</v>
      </c>
      <c r="C169" s="108"/>
      <c r="D169" s="99">
        <v>19517439</v>
      </c>
      <c r="E169" s="64"/>
      <c r="F169" s="64"/>
      <c r="G169" s="64"/>
      <c r="H169" s="64"/>
      <c r="I169" s="64"/>
      <c r="J169" s="64"/>
      <c r="K169" s="64"/>
      <c r="L169" s="64"/>
    </row>
    <row r="170" spans="1:253" ht="16.5" thickTop="1" thickBot="1" x14ac:dyDescent="0.25">
      <c r="A170" s="11"/>
      <c r="B170" s="109" t="s">
        <v>47</v>
      </c>
      <c r="C170" s="109"/>
      <c r="D170" s="92">
        <f>D167/D169*100</f>
        <v>6.5396643483809527</v>
      </c>
      <c r="E170" s="65">
        <f>E167/D169*100</f>
        <v>6.4712486100251168</v>
      </c>
      <c r="F170" s="65">
        <f>F167/D169*100</f>
        <v>6.1326437346621141</v>
      </c>
      <c r="G170" s="65">
        <f>G167/D169*100</f>
        <v>5.8972593689161776</v>
      </c>
      <c r="H170" s="65">
        <f>H167/D169*100</f>
        <v>5.5752601558022032</v>
      </c>
      <c r="I170" s="65">
        <f>I167/D169*100</f>
        <v>5.4196967132829261</v>
      </c>
      <c r="J170" s="65">
        <f>J167/D169*100</f>
        <v>5.18121767922523</v>
      </c>
      <c r="K170" s="65"/>
      <c r="L170" s="66"/>
    </row>
    <row r="171" spans="1:253" ht="15.75" thickTop="1" x14ac:dyDescent="0.2">
      <c r="A171" s="11"/>
      <c r="B171" s="81"/>
      <c r="C171" s="81"/>
      <c r="D171" s="93"/>
      <c r="E171" s="82"/>
      <c r="F171" s="82"/>
      <c r="G171" s="82"/>
      <c r="H171" s="82"/>
      <c r="I171" s="82"/>
      <c r="J171" s="82"/>
      <c r="K171" s="82"/>
      <c r="L171" s="14"/>
    </row>
    <row r="172" spans="1:253" x14ac:dyDescent="0.2">
      <c r="B172" s="1"/>
      <c r="C172" s="1"/>
    </row>
    <row r="173" spans="1:253" x14ac:dyDescent="0.2">
      <c r="B173" s="1"/>
      <c r="C173" s="1" t="s">
        <v>178</v>
      </c>
      <c r="H173" s="1" t="s">
        <v>179</v>
      </c>
    </row>
    <row r="174" spans="1:253" x14ac:dyDescent="0.2">
      <c r="B174" s="1"/>
      <c r="C174" s="1"/>
    </row>
    <row r="175" spans="1:253" x14ac:dyDescent="0.2">
      <c r="B175" s="1"/>
      <c r="C175" s="1"/>
    </row>
    <row r="176" spans="1:25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</sheetData>
  <mergeCells count="20">
    <mergeCell ref="B142:C142"/>
    <mergeCell ref="B169:C169"/>
    <mergeCell ref="B170:C170"/>
    <mergeCell ref="B157:C157"/>
    <mergeCell ref="B159:C159"/>
    <mergeCell ref="B167:C167"/>
    <mergeCell ref="B165:C165"/>
    <mergeCell ref="A1:L1"/>
    <mergeCell ref="B21:C21"/>
    <mergeCell ref="B32:C32"/>
    <mergeCell ref="B42:C42"/>
    <mergeCell ref="B104:C104"/>
    <mergeCell ref="B63:C63"/>
    <mergeCell ref="B52:C52"/>
    <mergeCell ref="B69:C69"/>
    <mergeCell ref="B16:C16"/>
    <mergeCell ref="B75:C75"/>
    <mergeCell ref="B92:C92"/>
    <mergeCell ref="B83:C83"/>
    <mergeCell ref="B47:C47"/>
  </mergeCells>
  <phoneticPr fontId="2" type="noConversion"/>
  <pageMargins left="0.15748031496062992" right="0.23622047244094491" top="0.31496062992125984" bottom="0.51181102362204722" header="0.31496062992125984" footer="0.31496062992125984"/>
  <pageSetup paperSize="9" scale="95" fitToHeight="5" orientation="landscape" r:id="rId1"/>
  <headerFooter alignWithMargins="0">
    <oddFooter>&amp;C&amp;"Times New Roman,Regular"Gulbenes novada saistības uz 01.01.2021.&amp;R&amp;P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saistibas_2021_janvāris</vt:lpstr>
      <vt:lpstr>saistibas_2021_janvāris!Drukāt_virsrakstus</vt:lpstr>
    </vt:vector>
  </TitlesOfParts>
  <Company>Gulbenes rajona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</dc:creator>
  <cp:lastModifiedBy>Gunta Kalmane</cp:lastModifiedBy>
  <cp:lastPrinted>2021-01-24T15:37:27Z</cp:lastPrinted>
  <dcterms:created xsi:type="dcterms:W3CDTF">2009-07-10T10:18:51Z</dcterms:created>
  <dcterms:modified xsi:type="dcterms:W3CDTF">2021-02-01T13:56:45Z</dcterms:modified>
</cp:coreProperties>
</file>