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alise.rubene-dune_gu\Desktop\"/>
    </mc:Choice>
  </mc:AlternateContent>
  <xr:revisionPtr revIDLastSave="0" documentId="13_ncr:1_{961D61EF-D812-4E96-BD2A-4C6718881928}" xr6:coauthVersionLast="47" xr6:coauthVersionMax="47" xr10:uidLastSave="{00000000-0000-0000-0000-000000000000}"/>
  <bookViews>
    <workbookView xWindow="2805" yWindow="2805" windowWidth="21600" windowHeight="1129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5" i="1" l="1"/>
  <c r="K36" i="1"/>
  <c r="K37" i="1"/>
  <c r="M35" i="1"/>
  <c r="L36" i="1"/>
  <c r="M36" i="1"/>
  <c r="N36" i="1"/>
  <c r="M37" i="1"/>
  <c r="K38" i="1"/>
  <c r="M38" i="1"/>
  <c r="K15" i="1"/>
  <c r="K16" i="1"/>
  <c r="K17" i="1"/>
  <c r="K18" i="1"/>
  <c r="K19" i="1"/>
  <c r="K20" i="1"/>
  <c r="K21" i="1"/>
  <c r="K22" i="1"/>
  <c r="K23" i="1"/>
  <c r="K24" i="1"/>
  <c r="K25" i="1"/>
  <c r="K26" i="1"/>
  <c r="M15" i="1"/>
  <c r="M16" i="1"/>
  <c r="M17" i="1"/>
  <c r="M18" i="1"/>
  <c r="M19" i="1"/>
  <c r="M20" i="1"/>
  <c r="L21" i="1"/>
  <c r="M21" i="1"/>
  <c r="N21" i="1"/>
  <c r="M22" i="1"/>
  <c r="M23" i="1"/>
  <c r="M24" i="1"/>
  <c r="L25" i="1"/>
  <c r="M25" i="1"/>
  <c r="N25" i="1"/>
  <c r="M26" i="1"/>
  <c r="K27" i="1"/>
  <c r="M27" i="1"/>
  <c r="K28" i="1"/>
  <c r="M28" i="1"/>
  <c r="K29" i="1"/>
  <c r="M29" i="1"/>
  <c r="K30" i="1"/>
  <c r="L30" i="1"/>
  <c r="M30" i="1"/>
  <c r="K31" i="1"/>
  <c r="M31" i="1"/>
  <c r="K32" i="1"/>
  <c r="M32" i="1"/>
  <c r="K33" i="1"/>
  <c r="M33" i="1"/>
  <c r="K34" i="1"/>
  <c r="M34" i="1"/>
  <c r="K13" i="1"/>
  <c r="M13" i="1"/>
  <c r="K14" i="1"/>
  <c r="M14" i="1"/>
  <c r="L27" i="1"/>
  <c r="L35" i="1"/>
  <c r="L37" i="1"/>
  <c r="L17" i="1"/>
  <c r="M12" i="1"/>
  <c r="K12" i="1"/>
  <c r="L12" i="1"/>
  <c r="M11" i="1"/>
  <c r="K11" i="1"/>
  <c r="L11" i="1"/>
  <c r="M10" i="1"/>
  <c r="K10" i="1"/>
  <c r="L10" i="1"/>
  <c r="O36" i="1" l="1"/>
  <c r="K39" i="1"/>
  <c r="L29" i="1"/>
  <c r="M39" i="1"/>
  <c r="N15" i="1"/>
  <c r="N19" i="1"/>
  <c r="L24" i="1"/>
  <c r="L19" i="1"/>
  <c r="O19" i="1" s="1"/>
  <c r="L15" i="1"/>
  <c r="L13" i="1"/>
  <c r="L34" i="1"/>
  <c r="L22" i="1"/>
  <c r="N23" i="1"/>
  <c r="L33" i="1"/>
  <c r="L28" i="1"/>
  <c r="L26" i="1"/>
  <c r="L23" i="1"/>
  <c r="O23" i="1" s="1"/>
  <c r="L20" i="1"/>
  <c r="L18" i="1"/>
  <c r="L16" i="1"/>
  <c r="N38" i="1"/>
  <c r="L38" i="1"/>
  <c r="N13" i="1"/>
  <c r="N29" i="1"/>
  <c r="N27" i="1"/>
  <c r="O27" i="1"/>
  <c r="O25" i="1"/>
  <c r="O21" i="1"/>
  <c r="O15" i="1"/>
  <c r="N33" i="1"/>
  <c r="L32" i="1"/>
  <c r="L31" i="1"/>
  <c r="N31" i="1"/>
  <c r="N34" i="1"/>
  <c r="O34" i="1" s="1"/>
  <c r="N32" i="1"/>
  <c r="N30" i="1"/>
  <c r="O30" i="1" s="1"/>
  <c r="N28" i="1"/>
  <c r="N26" i="1"/>
  <c r="N24" i="1"/>
  <c r="N22" i="1"/>
  <c r="N20" i="1"/>
  <c r="N18" i="1"/>
  <c r="N16" i="1"/>
  <c r="L14" i="1"/>
  <c r="N14" i="1"/>
  <c r="N10" i="1"/>
  <c r="N11" i="1"/>
  <c r="O11" i="1" s="1"/>
  <c r="N12" i="1"/>
  <c r="O22" i="1" l="1"/>
  <c r="O29" i="1"/>
  <c r="O31" i="1"/>
  <c r="O26" i="1"/>
  <c r="O13" i="1"/>
  <c r="O10" i="1"/>
  <c r="O16" i="1"/>
  <c r="O18" i="1"/>
  <c r="O20" i="1"/>
  <c r="O33" i="1"/>
  <c r="N37" i="1"/>
  <c r="O37" i="1" s="1"/>
  <c r="L39" i="1"/>
  <c r="N17" i="1"/>
  <c r="O17" i="1" s="1"/>
  <c r="O24" i="1"/>
  <c r="N35" i="1"/>
  <c r="O35" i="1" s="1"/>
  <c r="O28" i="1"/>
  <c r="O38" i="1"/>
  <c r="O32" i="1"/>
  <c r="O14" i="1"/>
  <c r="O12" i="1"/>
  <c r="N39" i="1" l="1"/>
  <c r="O39" i="1"/>
  <c r="O41" i="1" l="1"/>
  <c r="O42" i="1" s="1"/>
  <c r="O43" i="1" s="1"/>
  <c r="M4" i="1" l="1"/>
</calcChain>
</file>

<file path=xl/sharedStrings.xml><?xml version="1.0" encoding="utf-8"?>
<sst xmlns="http://schemas.openxmlformats.org/spreadsheetml/2006/main" count="104" uniqueCount="81">
  <si>
    <t>Eur</t>
  </si>
  <si>
    <t>Nr.p.k.</t>
  </si>
  <si>
    <t>Būvdarbu nosaukums</t>
  </si>
  <si>
    <t>Mērvienība</t>
  </si>
  <si>
    <t>Daudzums</t>
  </si>
  <si>
    <t>Vienības izmaksas</t>
  </si>
  <si>
    <t>Kopā uz visu apjomu</t>
  </si>
  <si>
    <t>Laika norma (c/h)</t>
  </si>
  <si>
    <t>darba samaksas likme* (euro/h)</t>
  </si>
  <si>
    <t xml:space="preserve">darba alga </t>
  </si>
  <si>
    <t>būvizstrādājumi</t>
  </si>
  <si>
    <t>mehānismi</t>
  </si>
  <si>
    <t>kopā</t>
  </si>
  <si>
    <t>darbietilpība (c/h)</t>
  </si>
  <si>
    <t>summa</t>
  </si>
  <si>
    <t>1</t>
  </si>
  <si>
    <t>kompl</t>
  </si>
  <si>
    <t>2</t>
  </si>
  <si>
    <t>m2</t>
  </si>
  <si>
    <t>3</t>
  </si>
  <si>
    <t>4</t>
  </si>
  <si>
    <t>5</t>
  </si>
  <si>
    <t>6</t>
  </si>
  <si>
    <t>gb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</si>
  <si>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</si>
  <si>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</si>
  <si>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</si>
  <si>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</si>
  <si>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</si>
  <si>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</si>
  <si>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</si>
  <si>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</si>
  <si>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</si>
  <si>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</si>
  <si>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</si>
  <si>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</si>
  <si>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</si>
  <si>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</si>
  <si>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</si>
  <si>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</si>
  <si>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</si>
  <si>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</si>
  <si>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Tiešās izmaksas kopā, t.sk. darba devēja sociālais nodoklis (23,59%)</t>
  </si>
  <si>
    <t>Kopā:</t>
  </si>
  <si>
    <t>PVN (21%)</t>
  </si>
  <si>
    <t>Pavisam kopā:</t>
  </si>
  <si>
    <t>Tāmes izmaksas bez PVN:</t>
  </si>
  <si>
    <t>Apkšklaja blietēšana zem bruģakmess</t>
  </si>
  <si>
    <t>Bruģakmens monrāža ēkas apmalei un ap kanalizācijas aku</t>
  </si>
  <si>
    <t>Sīkšķembu pieberšana zem bruģakmens</t>
  </si>
  <si>
    <t>Esošo bruģakmens noņemšana no ēkas apmales un ap kanalizācijas aku</t>
  </si>
  <si>
    <t>Bruģakmens  - iesēdumi  ( attēls Nr. 1 )</t>
  </si>
  <si>
    <t>Sienas atdalijumi ( plaisas, atdalijumi apmetuma/ krāsojumi)   (Attēli Nr. 2, 3, 5, 12, 13 )</t>
  </si>
  <si>
    <t>Sienu attīrīšana no uzburbuža apmetuma</t>
  </si>
  <si>
    <t>Sienu gruntēšana</t>
  </si>
  <si>
    <t>Sienu špaktelēšana , uzvilkšana ar dekoratīvo apmetumu, pārsīvēšana</t>
  </si>
  <si>
    <t>Sienas krāsošna ar emulsiju ( toni mēģinām piedzīt pēc esošās sienas)</t>
  </si>
  <si>
    <t>Plaisu aizdare starp grīdlīsti un sienu, sienās pie kāpnēm</t>
  </si>
  <si>
    <t xml:space="preserve">Sienas gruntēšna </t>
  </si>
  <si>
    <t>Grīgas flīzes (Attēls Nr. 14, 11)</t>
  </si>
  <si>
    <t>Flīžu grīidlīstu montāža</t>
  </si>
  <si>
    <t>Flīžu grīdas šuvju aizpildīšana</t>
  </si>
  <si>
    <t>Durvju kliedas un aizvērējs (Attēls Nr. 4, 7, 9 )</t>
  </si>
  <si>
    <t>Esošās kleidas pārlīmēšna - preskartona</t>
  </si>
  <si>
    <t>Esošās kleids demontāža</t>
  </si>
  <si>
    <t>Durvju aizvērēja nomaiņa ( ārējās durvis)</t>
  </si>
  <si>
    <t xml:space="preserve">Galdniecībā izgatavotas kleids kršošna un montāža - finiera </t>
  </si>
  <si>
    <t>Gaismas šahtas (Attēls Nr. 6)</t>
  </si>
  <si>
    <t>Grunts atrakšana</t>
  </si>
  <si>
    <t>Bojātās gaismas šahtas demontāža</t>
  </si>
  <si>
    <t>Jaunas gaismas šahtas montāža</t>
  </si>
  <si>
    <t>m3</t>
  </si>
  <si>
    <t>Grunts piebēršana atpakaļ - smilts</t>
  </si>
  <si>
    <t>Malu apdare, brugakmens, apstādijumi</t>
  </si>
  <si>
    <t>Elektrība ( Attēls Nr. 10)</t>
  </si>
  <si>
    <t>Visapmetuma rožešu montāža - dubultās</t>
  </si>
  <si>
    <t>Kabeļa montāža ( virs sienas)</t>
  </si>
  <si>
    <t>t,m</t>
  </si>
  <si>
    <r>
      <t>Objekta adrese :</t>
    </r>
    <r>
      <rPr>
        <b/>
        <sz val="10"/>
        <color theme="1"/>
        <rFont val="Arial"/>
        <family val="2"/>
      </rPr>
      <t xml:space="preserve"> Dzirnavu iela 7A, Gulbene, G</t>
    </r>
    <r>
      <rPr>
        <b/>
        <sz val="10"/>
        <color theme="1"/>
        <rFont val="Arial"/>
        <family val="2"/>
        <charset val="186"/>
      </rPr>
      <t xml:space="preserve">ulbenes novads, </t>
    </r>
  </si>
  <si>
    <r>
      <t xml:space="preserve">Objekta nosaukums : </t>
    </r>
    <r>
      <rPr>
        <b/>
        <sz val="10"/>
        <color theme="1"/>
        <rFont val="Arial"/>
        <family val="2"/>
        <charset val="186"/>
      </rPr>
      <t>Defektu labojumi ēkai Dzirnavu ielā 7A</t>
    </r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</si>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</sst>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  <charset val="186"/>
    </font>
    <font>
      <sz val="10"/>
      <color rgb="FF000000"/>
      <name val="Arial"/>
      <family val="2"/>
      <charset val="186"/>
    </font>
    <font>
      <sz val="10"/>
      <color theme="1"/>
      <name val="Arial"/>
      <family val="2"/>
      <charset val="186"/>
    </font>
    <font>
      <b/>
      <sz val="10"/>
      <color theme="1"/>
      <name val="Arial"/>
      <family val="2"/>
    </font>
    <font>
      <b/>
      <sz val="10"/>
      <color rgb="FF000000"/>
      <name val="Arial"/>
      <family val="2"/>
      <charset val="186"/>
    </font>
    <font>
      <sz val="11"/>
      <name val="Calibri"/>
      <family val="2"/>
      <charset val="186"/>
    </font>
    <font>
      <sz val="10"/>
      <color theme="1"/>
      <name val="Arial"/>
      <family val="2"/>
    </font>
    <font>
      <sz val="10"/>
      <name val="Arial"/>
      <family val="2"/>
      <charset val="186"/>
    </font>
    <font>
      <sz val="10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charset val="186"/>
      <scheme val="minor"/>
    </font>
    <font>
      <b/>
      <sz val="1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rgb="FF000000"/>
      </right>
      <top/>
      <bottom/>
      <diagonal/>
    </border>
  </borders>
  <cellStyleXfs count="2">
    <xf numFmtId="0" fontId="0" fillId="0" borderId="0"/>
    <xf numFmtId="0" fontId="8" fillId="0" borderId="0"/>
  </cellStyleXfs>
  <cellXfs count="66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wrapText="1"/>
    </xf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2" fontId="1" fillId="0" borderId="0" xfId="0" applyNumberFormat="1" applyFont="1" applyAlignment="1">
      <alignment horizontal="center"/>
    </xf>
    <xf numFmtId="0" fontId="0" fillId="0" borderId="0" xfId="0" applyAlignment="1">
      <alignment horizontal="left"/>
    </xf>
    <xf numFmtId="2" fontId="3" fillId="0" borderId="0" xfId="0" applyNumberFormat="1" applyFont="1" applyAlignment="1">
      <alignment horizontal="center"/>
    </xf>
    <xf numFmtId="0" fontId="3" fillId="0" borderId="0" xfId="0" applyFont="1" applyAlignment="1">
      <alignment horizontal="right"/>
    </xf>
    <xf numFmtId="0" fontId="5" fillId="0" borderId="6" xfId="0" applyFont="1" applyBorder="1" applyAlignment="1">
      <alignment horizontal="center" textRotation="90"/>
    </xf>
    <xf numFmtId="0" fontId="1" fillId="0" borderId="7" xfId="0" applyFont="1" applyBorder="1" applyAlignment="1">
      <alignment horizontal="center" textRotation="90" wrapText="1"/>
    </xf>
    <xf numFmtId="0" fontId="5" fillId="0" borderId="7" xfId="0" applyFont="1" applyBorder="1" applyAlignment="1">
      <alignment horizontal="center" textRotation="90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49" fontId="3" fillId="0" borderId="14" xfId="0" applyNumberFormat="1" applyFont="1" applyBorder="1" applyAlignment="1">
      <alignment horizontal="center"/>
    </xf>
    <xf numFmtId="0" fontId="3" fillId="2" borderId="15" xfId="0" applyFont="1" applyFill="1" applyBorder="1" applyAlignment="1">
      <alignment horizontal="left" vertical="center" wrapText="1"/>
    </xf>
    <xf numFmtId="0" fontId="7" fillId="2" borderId="15" xfId="0" applyFont="1" applyFill="1" applyBorder="1" applyAlignment="1">
      <alignment horizontal="center" vertical="center"/>
    </xf>
    <xf numFmtId="2" fontId="9" fillId="0" borderId="15" xfId="1" applyNumberFormat="1" applyFont="1" applyBorder="1" applyAlignment="1">
      <alignment horizontal="center" vertical="center"/>
    </xf>
    <xf numFmtId="2" fontId="7" fillId="0" borderId="15" xfId="0" applyNumberFormat="1" applyFont="1" applyBorder="1" applyAlignment="1">
      <alignment horizontal="center" vertical="center" wrapText="1"/>
    </xf>
    <xf numFmtId="2" fontId="10" fillId="0" borderId="15" xfId="0" applyNumberFormat="1" applyFont="1" applyBorder="1" applyAlignment="1">
      <alignment horizontal="center" vertical="center" wrapText="1"/>
    </xf>
    <xf numFmtId="2" fontId="10" fillId="0" borderId="16" xfId="0" applyNumberFormat="1" applyFont="1" applyBorder="1" applyAlignment="1">
      <alignment horizontal="center" vertical="center" wrapText="1"/>
    </xf>
    <xf numFmtId="0" fontId="3" fillId="0" borderId="15" xfId="0" applyFont="1" applyBorder="1" applyAlignment="1">
      <alignment vertical="center" wrapText="1"/>
    </xf>
    <xf numFmtId="0" fontId="3" fillId="0" borderId="15" xfId="0" applyFont="1" applyBorder="1" applyAlignment="1">
      <alignment horizontal="center"/>
    </xf>
    <xf numFmtId="2" fontId="2" fillId="0" borderId="15" xfId="0" applyNumberFormat="1" applyFont="1" applyBorder="1" applyAlignment="1">
      <alignment horizontal="center"/>
    </xf>
    <xf numFmtId="49" fontId="3" fillId="0" borderId="14" xfId="0" applyNumberFormat="1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2" fontId="12" fillId="0" borderId="7" xfId="0" applyNumberFormat="1" applyFont="1" applyBorder="1" applyAlignment="1">
      <alignment horizontal="center" vertical="center"/>
    </xf>
    <xf numFmtId="0" fontId="2" fillId="0" borderId="20" xfId="0" applyFont="1" applyBorder="1"/>
    <xf numFmtId="0" fontId="3" fillId="0" borderId="20" xfId="0" applyFont="1" applyBorder="1"/>
    <xf numFmtId="2" fontId="9" fillId="0" borderId="21" xfId="1" applyNumberFormat="1" applyFont="1" applyBorder="1" applyAlignment="1">
      <alignment horizontal="center" vertical="center"/>
    </xf>
    <xf numFmtId="0" fontId="2" fillId="0" borderId="18" xfId="0" applyFont="1" applyBorder="1"/>
    <xf numFmtId="0" fontId="3" fillId="0" borderId="18" xfId="0" applyFont="1" applyBorder="1"/>
    <xf numFmtId="2" fontId="13" fillId="0" borderId="7" xfId="0" applyNumberFormat="1" applyFont="1" applyBorder="1" applyAlignment="1">
      <alignment horizontal="center"/>
    </xf>
    <xf numFmtId="0" fontId="2" fillId="0" borderId="9" xfId="0" applyFont="1" applyBorder="1"/>
    <xf numFmtId="0" fontId="3" fillId="0" borderId="9" xfId="0" applyFont="1" applyBorder="1"/>
    <xf numFmtId="2" fontId="14" fillId="0" borderId="22" xfId="0" applyNumberFormat="1" applyFont="1" applyBorder="1" applyAlignment="1">
      <alignment horizontal="center"/>
    </xf>
    <xf numFmtId="0" fontId="4" fillId="2" borderId="15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left" vertical="center" wrapText="1"/>
    </xf>
    <xf numFmtId="0" fontId="1" fillId="0" borderId="2" xfId="0" applyFont="1" applyBorder="1" applyAlignment="1">
      <alignment horizontal="right"/>
    </xf>
    <xf numFmtId="0" fontId="6" fillId="0" borderId="3" xfId="0" applyFont="1" applyBorder="1"/>
    <xf numFmtId="0" fontId="6" fillId="0" borderId="23" xfId="0" applyFont="1" applyBorder="1"/>
    <xf numFmtId="0" fontId="5" fillId="0" borderId="1" xfId="0" applyFont="1" applyBorder="1" applyAlignment="1">
      <alignment horizontal="center" vertical="center" textRotation="90"/>
    </xf>
    <xf numFmtId="0" fontId="6" fillId="0" borderId="5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6" fillId="0" borderId="5" xfId="0" applyFont="1" applyBorder="1"/>
    <xf numFmtId="0" fontId="5" fillId="0" borderId="2" xfId="0" applyFont="1" applyBorder="1" applyAlignment="1">
      <alignment horizontal="center" vertical="center"/>
    </xf>
    <xf numFmtId="0" fontId="6" fillId="0" borderId="4" xfId="0" applyFont="1" applyBorder="1"/>
    <xf numFmtId="0" fontId="5" fillId="0" borderId="17" xfId="0" applyFont="1" applyBorder="1" applyAlignment="1">
      <alignment horizontal="right"/>
    </xf>
    <xf numFmtId="0" fontId="5" fillId="0" borderId="18" xfId="0" applyFont="1" applyBorder="1" applyAlignment="1">
      <alignment horizontal="right"/>
    </xf>
    <xf numFmtId="0" fontId="1" fillId="0" borderId="19" xfId="0" applyFont="1" applyBorder="1" applyAlignment="1">
      <alignment horizontal="right"/>
    </xf>
    <xf numFmtId="0" fontId="6" fillId="0" borderId="20" xfId="0" applyFont="1" applyBorder="1"/>
    <xf numFmtId="0" fontId="1" fillId="0" borderId="24" xfId="0" applyFont="1" applyBorder="1" applyAlignment="1">
      <alignment horizontal="right"/>
    </xf>
    <xf numFmtId="0" fontId="6" fillId="0" borderId="0" xfId="0" applyFont="1"/>
    <xf numFmtId="0" fontId="6" fillId="0" borderId="25" xfId="0" applyFont="1" applyBorder="1"/>
    <xf numFmtId="0" fontId="3" fillId="0" borderId="0" xfId="0" applyFont="1" applyAlignment="1">
      <alignment horizontal="left" vertical="center" wrapText="1"/>
    </xf>
    <xf numFmtId="0" fontId="0" fillId="0" borderId="0" xfId="0"/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</cellXfs>
  <cellStyles count="2">
    <cellStyle name="Normal 3 2" xfId="1" xr:uid="{00000000-0005-0000-0000-000001000000}"/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8"/>
  <sheetViews>
    <sheetView tabSelected="1" topLeftCell="A28" workbookViewId="0">
      <selection activeCell="O46" sqref="O46"/>
    </sheetView>
  </sheetViews>
  <sheetFormatPr defaultRowHeight="15" x14ac:dyDescent="0.25"/>
  <cols>
    <col min="2" max="2" width="41.5703125" customWidth="1"/>
    <col min="3" max="4" width="8.42578125" customWidth="1"/>
    <col min="6" max="6" width="9.7109375" customWidth="1"/>
    <col min="7" max="7" width="10.140625" customWidth="1"/>
    <col min="10" max="10" width="9.5703125" customWidth="1"/>
    <col min="11" max="11" width="10" customWidth="1"/>
    <col min="12" max="12" width="10.28515625" customWidth="1"/>
    <col min="13" max="13" width="10.140625" customWidth="1"/>
    <col min="14" max="14" width="10.28515625" customWidth="1"/>
    <col min="15" max="15" width="11.140625" customWidth="1"/>
  </cols>
  <sheetData>
    <row r="1" spans="1:15" x14ac:dyDescent="0.25">
      <c r="A1" s="2"/>
      <c r="B1" s="3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 x14ac:dyDescent="0.25">
      <c r="A2" s="5"/>
      <c r="B2" s="62" t="s">
        <v>79</v>
      </c>
      <c r="C2" s="63"/>
      <c r="D2" s="63"/>
      <c r="E2" s="63"/>
      <c r="F2" s="63"/>
      <c r="G2" s="63"/>
      <c r="H2" s="63"/>
      <c r="I2" s="6"/>
      <c r="J2" s="6"/>
      <c r="K2" s="6"/>
      <c r="L2" s="6"/>
      <c r="M2" s="6"/>
      <c r="N2" s="6"/>
      <c r="O2" s="6"/>
    </row>
    <row r="3" spans="1:15" x14ac:dyDescent="0.25">
      <c r="A3" s="5"/>
      <c r="B3" s="64" t="s">
        <v>78</v>
      </c>
      <c r="C3" s="63"/>
      <c r="D3" s="63"/>
      <c r="E3" s="63"/>
      <c r="F3" s="63"/>
      <c r="G3" s="63"/>
      <c r="H3" s="6"/>
      <c r="I3" s="6"/>
      <c r="J3" s="6"/>
      <c r="K3" s="6"/>
      <c r="L3" s="6"/>
      <c r="M3" s="7"/>
      <c r="N3" s="7"/>
      <c r="O3" s="6"/>
    </row>
    <row r="4" spans="1:15" x14ac:dyDescent="0.25">
      <c r="A4" s="5"/>
      <c r="B4" s="64"/>
      <c r="C4" s="65"/>
      <c r="D4" s="65"/>
      <c r="E4" s="65"/>
      <c r="F4" s="65"/>
      <c r="G4" s="65"/>
      <c r="H4" s="65"/>
      <c r="I4" s="65"/>
      <c r="J4" s="6" t="s">
        <v>46</v>
      </c>
      <c r="K4" s="6"/>
      <c r="M4" s="9">
        <f>O41</f>
        <v>0</v>
      </c>
      <c r="N4" s="10" t="s">
        <v>0</v>
      </c>
      <c r="O4" s="6"/>
    </row>
    <row r="5" spans="1:15" ht="15.75" thickBot="1" x14ac:dyDescent="0.3">
      <c r="A5" s="2"/>
      <c r="B5" s="3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15" ht="15.75" thickBot="1" x14ac:dyDescent="0.3">
      <c r="A6" s="49" t="s">
        <v>1</v>
      </c>
      <c r="B6" s="51" t="s">
        <v>2</v>
      </c>
      <c r="C6" s="49" t="s">
        <v>3</v>
      </c>
      <c r="D6" s="49" t="s">
        <v>4</v>
      </c>
      <c r="E6" s="53" t="s">
        <v>5</v>
      </c>
      <c r="F6" s="47"/>
      <c r="G6" s="47"/>
      <c r="H6" s="47"/>
      <c r="I6" s="47"/>
      <c r="J6" s="54"/>
      <c r="K6" s="53" t="s">
        <v>6</v>
      </c>
      <c r="L6" s="47"/>
      <c r="M6" s="47"/>
      <c r="N6" s="47"/>
      <c r="O6" s="54"/>
    </row>
    <row r="7" spans="1:15" ht="91.5" thickBot="1" x14ac:dyDescent="0.3">
      <c r="A7" s="50"/>
      <c r="B7" s="52"/>
      <c r="C7" s="52"/>
      <c r="D7" s="52"/>
      <c r="E7" s="11" t="s">
        <v>7</v>
      </c>
      <c r="F7" s="12" t="s">
        <v>8</v>
      </c>
      <c r="G7" s="13" t="s">
        <v>9</v>
      </c>
      <c r="H7" s="13" t="s">
        <v>10</v>
      </c>
      <c r="I7" s="13" t="s">
        <v>11</v>
      </c>
      <c r="J7" s="13" t="s">
        <v>12</v>
      </c>
      <c r="K7" s="13" t="s">
        <v>13</v>
      </c>
      <c r="L7" s="13" t="s">
        <v>9</v>
      </c>
      <c r="M7" s="13" t="s">
        <v>10</v>
      </c>
      <c r="N7" s="13" t="s">
        <v>11</v>
      </c>
      <c r="O7" s="13" t="s">
        <v>14</v>
      </c>
    </row>
    <row r="8" spans="1:15" ht="15.75" thickBot="1" x14ac:dyDescent="0.3">
      <c r="A8" s="14">
        <v>1</v>
      </c>
      <c r="B8" s="15">
        <v>2</v>
      </c>
      <c r="C8" s="15">
        <v>3</v>
      </c>
      <c r="D8" s="15">
        <v>4</v>
      </c>
      <c r="E8" s="15">
        <v>5</v>
      </c>
      <c r="F8" s="15">
        <v>6</v>
      </c>
      <c r="G8" s="15">
        <v>7</v>
      </c>
      <c r="H8" s="15">
        <v>8</v>
      </c>
      <c r="I8" s="15">
        <v>9</v>
      </c>
      <c r="J8" s="15">
        <v>10</v>
      </c>
      <c r="K8" s="15">
        <v>11</v>
      </c>
      <c r="L8" s="15">
        <v>12</v>
      </c>
      <c r="M8" s="15">
        <v>13</v>
      </c>
      <c r="N8" s="15">
        <v>14</v>
      </c>
      <c r="O8" s="16">
        <v>15</v>
      </c>
    </row>
    <row r="9" spans="1:15" x14ac:dyDescent="0.25">
      <c r="A9" s="17"/>
      <c r="B9" s="18" t="s">
        <v>51</v>
      </c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9"/>
    </row>
    <row r="10" spans="1:15" ht="25.5" x14ac:dyDescent="0.25">
      <c r="A10" s="20" t="s">
        <v>15</v>
      </c>
      <c r="B10" s="21" t="s">
        <v>50</v>
      </c>
      <c r="C10" s="22" t="s">
        <v>18</v>
      </c>
      <c r="D10" s="22">
        <v>11.76</v>
      </c>
      <c r="E10" s="23"/>
      <c r="F10" s="24"/>
      <c r="G10" s="24"/>
      <c r="H10" s="24"/>
      <c r="I10" s="24"/>
      <c r="J10" s="25"/>
      <c r="K10" s="25">
        <f t="shared" ref="K10:K12" si="0">ROUND(D10*E10,2)</f>
        <v>0</v>
      </c>
      <c r="L10" s="25">
        <f t="shared" ref="L10:L12" si="1">ROUND(D10*G10,2)</f>
        <v>0</v>
      </c>
      <c r="M10" s="25">
        <f t="shared" ref="M10:M12" si="2">ROUND(D10*H10,2)</f>
        <v>0</v>
      </c>
      <c r="N10" s="25">
        <f t="shared" ref="N10:N12" si="3">ROUND(D10*I10,2)</f>
        <v>0</v>
      </c>
      <c r="O10" s="26">
        <f t="shared" ref="O10:O12" si="4">ROUND(SUM(L10:N10),2)</f>
        <v>0</v>
      </c>
    </row>
    <row r="11" spans="1:15" x14ac:dyDescent="0.25">
      <c r="A11" s="20" t="s">
        <v>17</v>
      </c>
      <c r="B11" s="27" t="s">
        <v>49</v>
      </c>
      <c r="C11" s="28" t="s">
        <v>18</v>
      </c>
      <c r="D11" s="29">
        <v>11.76</v>
      </c>
      <c r="E11" s="23"/>
      <c r="F11" s="24"/>
      <c r="G11" s="24"/>
      <c r="H11" s="24"/>
      <c r="I11" s="24"/>
      <c r="J11" s="25"/>
      <c r="K11" s="25">
        <f t="shared" si="0"/>
        <v>0</v>
      </c>
      <c r="L11" s="25">
        <f t="shared" si="1"/>
        <v>0</v>
      </c>
      <c r="M11" s="25">
        <f t="shared" si="2"/>
        <v>0</v>
      </c>
      <c r="N11" s="25">
        <f t="shared" si="3"/>
        <v>0</v>
      </c>
      <c r="O11" s="26">
        <f t="shared" si="4"/>
        <v>0</v>
      </c>
    </row>
    <row r="12" spans="1:15" x14ac:dyDescent="0.25">
      <c r="A12" s="30" t="s">
        <v>19</v>
      </c>
      <c r="B12" s="27" t="s">
        <v>47</v>
      </c>
      <c r="C12" s="31" t="s">
        <v>18</v>
      </c>
      <c r="D12" s="31">
        <v>11.76</v>
      </c>
      <c r="E12" s="23"/>
      <c r="F12" s="24"/>
      <c r="G12" s="24"/>
      <c r="H12" s="24"/>
      <c r="I12" s="24"/>
      <c r="J12" s="25"/>
      <c r="K12" s="25">
        <f t="shared" si="0"/>
        <v>0</v>
      </c>
      <c r="L12" s="25">
        <f t="shared" si="1"/>
        <v>0</v>
      </c>
      <c r="M12" s="25">
        <f t="shared" si="2"/>
        <v>0</v>
      </c>
      <c r="N12" s="25">
        <f t="shared" si="3"/>
        <v>0</v>
      </c>
      <c r="O12" s="26">
        <f t="shared" si="4"/>
        <v>0</v>
      </c>
    </row>
    <row r="13" spans="1:15" ht="25.5" x14ac:dyDescent="0.25">
      <c r="A13" s="20" t="s">
        <v>20</v>
      </c>
      <c r="B13" s="21" t="s">
        <v>48</v>
      </c>
      <c r="C13" s="32" t="s">
        <v>18</v>
      </c>
      <c r="D13" s="33">
        <v>11.76</v>
      </c>
      <c r="E13" s="23"/>
      <c r="F13" s="24"/>
      <c r="G13" s="24"/>
      <c r="H13" s="24"/>
      <c r="I13" s="24"/>
      <c r="J13" s="25"/>
      <c r="K13" s="25">
        <f t="shared" ref="K13:K26" si="5">ROUND(D13*E13,2)</f>
        <v>0</v>
      </c>
      <c r="L13" s="25">
        <f t="shared" ref="L13:L14" si="6">ROUND(D13*G13,2)</f>
        <v>0</v>
      </c>
      <c r="M13" s="25">
        <f t="shared" ref="M13:M14" si="7">ROUND(D13*H13,2)</f>
        <v>0</v>
      </c>
      <c r="N13" s="25">
        <f t="shared" ref="N13:N14" si="8">ROUND(D13*I13,2)</f>
        <v>0</v>
      </c>
      <c r="O13" s="26">
        <f t="shared" ref="O13:O14" si="9">ROUND(SUM(L13:N13),2)</f>
        <v>0</v>
      </c>
    </row>
    <row r="14" spans="1:15" ht="38.25" x14ac:dyDescent="0.25">
      <c r="A14" s="20"/>
      <c r="B14" s="44" t="s">
        <v>52</v>
      </c>
      <c r="C14" s="32"/>
      <c r="D14" s="33"/>
      <c r="E14" s="23"/>
      <c r="F14" s="24"/>
      <c r="G14" s="24"/>
      <c r="H14" s="24"/>
      <c r="I14" s="24"/>
      <c r="J14" s="25"/>
      <c r="K14" s="25">
        <f t="shared" si="5"/>
        <v>0</v>
      </c>
      <c r="L14" s="25">
        <f t="shared" si="6"/>
        <v>0</v>
      </c>
      <c r="M14" s="25">
        <f t="shared" si="7"/>
        <v>0</v>
      </c>
      <c r="N14" s="25">
        <f t="shared" si="8"/>
        <v>0</v>
      </c>
      <c r="O14" s="26">
        <f t="shared" si="9"/>
        <v>0</v>
      </c>
    </row>
    <row r="15" spans="1:15" x14ac:dyDescent="0.25">
      <c r="A15" s="20" t="s">
        <v>21</v>
      </c>
      <c r="B15" s="21" t="s">
        <v>53</v>
      </c>
      <c r="C15" s="22" t="s">
        <v>18</v>
      </c>
      <c r="D15" s="31">
        <v>16.5</v>
      </c>
      <c r="E15" s="23"/>
      <c r="F15" s="24"/>
      <c r="G15" s="24"/>
      <c r="H15" s="24"/>
      <c r="I15" s="24"/>
      <c r="J15" s="25"/>
      <c r="K15" s="25">
        <f t="shared" si="5"/>
        <v>0</v>
      </c>
      <c r="L15" s="25">
        <f t="shared" ref="L15:L34" si="10">ROUND(D15*G15,2)</f>
        <v>0</v>
      </c>
      <c r="M15" s="25">
        <f t="shared" ref="M15:M34" si="11">ROUND(D15*H15,2)</f>
        <v>0</v>
      </c>
      <c r="N15" s="25">
        <f t="shared" ref="N15:N34" si="12">ROUND(D15*I15,2)</f>
        <v>0</v>
      </c>
      <c r="O15" s="26">
        <f t="shared" ref="O15:O34" si="13">ROUND(SUM(L15:N15),2)</f>
        <v>0</v>
      </c>
    </row>
    <row r="16" spans="1:15" x14ac:dyDescent="0.25">
      <c r="A16" s="20" t="s">
        <v>22</v>
      </c>
      <c r="B16" s="21" t="s">
        <v>54</v>
      </c>
      <c r="C16" s="22" t="s">
        <v>18</v>
      </c>
      <c r="D16" s="31">
        <v>16.5</v>
      </c>
      <c r="E16" s="23"/>
      <c r="F16" s="24"/>
      <c r="G16" s="24"/>
      <c r="H16" s="24"/>
      <c r="I16" s="24"/>
      <c r="J16" s="25"/>
      <c r="K16" s="25">
        <f t="shared" si="5"/>
        <v>0</v>
      </c>
      <c r="L16" s="25">
        <f t="shared" si="10"/>
        <v>0</v>
      </c>
      <c r="M16" s="25">
        <f t="shared" si="11"/>
        <v>0</v>
      </c>
      <c r="N16" s="25">
        <f t="shared" si="12"/>
        <v>0</v>
      </c>
      <c r="O16" s="26">
        <f t="shared" si="13"/>
        <v>0</v>
      </c>
    </row>
    <row r="17" spans="1:15" ht="25.5" x14ac:dyDescent="0.25">
      <c r="A17" s="20" t="s">
        <v>24</v>
      </c>
      <c r="B17" s="21" t="s">
        <v>55</v>
      </c>
      <c r="C17" s="22" t="s">
        <v>18</v>
      </c>
      <c r="D17" s="31">
        <v>16.5</v>
      </c>
      <c r="E17" s="23"/>
      <c r="F17" s="24"/>
      <c r="G17" s="24"/>
      <c r="H17" s="24"/>
      <c r="I17" s="24"/>
      <c r="J17" s="25"/>
      <c r="K17" s="25">
        <f t="shared" si="5"/>
        <v>0</v>
      </c>
      <c r="L17" s="25">
        <f t="shared" si="10"/>
        <v>0</v>
      </c>
      <c r="M17" s="25">
        <f t="shared" si="11"/>
        <v>0</v>
      </c>
      <c r="N17" s="25">
        <f t="shared" si="12"/>
        <v>0</v>
      </c>
      <c r="O17" s="26">
        <f t="shared" si="13"/>
        <v>0</v>
      </c>
    </row>
    <row r="18" spans="1:15" x14ac:dyDescent="0.25">
      <c r="A18" s="20" t="s">
        <v>25</v>
      </c>
      <c r="B18" s="21" t="s">
        <v>58</v>
      </c>
      <c r="C18" s="22" t="s">
        <v>18</v>
      </c>
      <c r="D18" s="31">
        <v>16.5</v>
      </c>
      <c r="E18" s="23"/>
      <c r="F18" s="24"/>
      <c r="G18" s="24"/>
      <c r="H18" s="24"/>
      <c r="I18" s="24"/>
      <c r="J18" s="25"/>
      <c r="K18" s="25">
        <f t="shared" si="5"/>
        <v>0</v>
      </c>
      <c r="L18" s="25">
        <f t="shared" si="10"/>
        <v>0</v>
      </c>
      <c r="M18" s="25">
        <f t="shared" si="11"/>
        <v>0</v>
      </c>
      <c r="N18" s="25">
        <f t="shared" si="12"/>
        <v>0</v>
      </c>
      <c r="O18" s="26">
        <f t="shared" si="13"/>
        <v>0</v>
      </c>
    </row>
    <row r="19" spans="1:15" ht="25.5" x14ac:dyDescent="0.25">
      <c r="A19" s="20" t="s">
        <v>26</v>
      </c>
      <c r="B19" s="21" t="s">
        <v>56</v>
      </c>
      <c r="C19" s="22" t="s">
        <v>18</v>
      </c>
      <c r="D19" s="31">
        <v>16.5</v>
      </c>
      <c r="E19" s="23"/>
      <c r="F19" s="24"/>
      <c r="G19" s="24"/>
      <c r="H19" s="24"/>
      <c r="I19" s="24"/>
      <c r="J19" s="25"/>
      <c r="K19" s="25">
        <f t="shared" si="5"/>
        <v>0</v>
      </c>
      <c r="L19" s="25">
        <f t="shared" si="10"/>
        <v>0</v>
      </c>
      <c r="M19" s="25">
        <f t="shared" si="11"/>
        <v>0</v>
      </c>
      <c r="N19" s="25">
        <f t="shared" si="12"/>
        <v>0</v>
      </c>
      <c r="O19" s="26">
        <f t="shared" si="13"/>
        <v>0</v>
      </c>
    </row>
    <row r="20" spans="1:15" ht="25.5" x14ac:dyDescent="0.25">
      <c r="A20" s="20" t="s">
        <v>27</v>
      </c>
      <c r="B20" s="21" t="s">
        <v>57</v>
      </c>
      <c r="C20" s="22" t="s">
        <v>18</v>
      </c>
      <c r="D20" s="31">
        <v>3.5</v>
      </c>
      <c r="E20" s="23"/>
      <c r="F20" s="24"/>
      <c r="G20" s="24"/>
      <c r="H20" s="24"/>
      <c r="I20" s="24"/>
      <c r="J20" s="25"/>
      <c r="K20" s="25">
        <f t="shared" si="5"/>
        <v>0</v>
      </c>
      <c r="L20" s="25">
        <f t="shared" si="10"/>
        <v>0</v>
      </c>
      <c r="M20" s="25">
        <f t="shared" si="11"/>
        <v>0</v>
      </c>
      <c r="N20" s="25">
        <f t="shared" si="12"/>
        <v>0</v>
      </c>
      <c r="O20" s="26">
        <f t="shared" si="13"/>
        <v>0</v>
      </c>
    </row>
    <row r="21" spans="1:15" x14ac:dyDescent="0.25">
      <c r="A21" s="20"/>
      <c r="B21" s="44" t="s">
        <v>59</v>
      </c>
      <c r="C21" s="22"/>
      <c r="D21" s="31"/>
      <c r="E21" s="23"/>
      <c r="F21" s="24"/>
      <c r="G21" s="24"/>
      <c r="H21" s="24"/>
      <c r="I21" s="24"/>
      <c r="J21" s="25"/>
      <c r="K21" s="25">
        <f t="shared" si="5"/>
        <v>0</v>
      </c>
      <c r="L21" s="25">
        <f t="shared" si="10"/>
        <v>0</v>
      </c>
      <c r="M21" s="25">
        <f t="shared" si="11"/>
        <v>0</v>
      </c>
      <c r="N21" s="25">
        <f t="shared" si="12"/>
        <v>0</v>
      </c>
      <c r="O21" s="26">
        <f t="shared" si="13"/>
        <v>0</v>
      </c>
    </row>
    <row r="22" spans="1:15" x14ac:dyDescent="0.25">
      <c r="A22" s="20" t="s">
        <v>28</v>
      </c>
      <c r="B22" s="21" t="s">
        <v>54</v>
      </c>
      <c r="C22" s="22" t="s">
        <v>18</v>
      </c>
      <c r="D22" s="31">
        <v>0.6</v>
      </c>
      <c r="E22" s="23"/>
      <c r="F22" s="24"/>
      <c r="G22" s="24"/>
      <c r="H22" s="24"/>
      <c r="I22" s="24"/>
      <c r="J22" s="25"/>
      <c r="K22" s="25">
        <f t="shared" si="5"/>
        <v>0</v>
      </c>
      <c r="L22" s="25">
        <f t="shared" si="10"/>
        <v>0</v>
      </c>
      <c r="M22" s="25">
        <f t="shared" si="11"/>
        <v>0</v>
      </c>
      <c r="N22" s="25">
        <f t="shared" si="12"/>
        <v>0</v>
      </c>
      <c r="O22" s="26">
        <f t="shared" si="13"/>
        <v>0</v>
      </c>
    </row>
    <row r="23" spans="1:15" x14ac:dyDescent="0.25">
      <c r="A23" s="20" t="s">
        <v>29</v>
      </c>
      <c r="B23" s="21" t="s">
        <v>60</v>
      </c>
      <c r="C23" s="22" t="s">
        <v>18</v>
      </c>
      <c r="D23" s="31">
        <v>0.6</v>
      </c>
      <c r="E23" s="23"/>
      <c r="F23" s="24"/>
      <c r="G23" s="24"/>
      <c r="H23" s="24"/>
      <c r="I23" s="24"/>
      <c r="J23" s="25"/>
      <c r="K23" s="25">
        <f t="shared" si="5"/>
        <v>0</v>
      </c>
      <c r="L23" s="25">
        <f t="shared" si="10"/>
        <v>0</v>
      </c>
      <c r="M23" s="25">
        <f t="shared" si="11"/>
        <v>0</v>
      </c>
      <c r="N23" s="25">
        <f t="shared" si="12"/>
        <v>0</v>
      </c>
      <c r="O23" s="26">
        <f t="shared" si="13"/>
        <v>0</v>
      </c>
    </row>
    <row r="24" spans="1:15" x14ac:dyDescent="0.25">
      <c r="A24" s="20" t="s">
        <v>30</v>
      </c>
      <c r="B24" s="21" t="s">
        <v>61</v>
      </c>
      <c r="C24" s="22" t="s">
        <v>18</v>
      </c>
      <c r="D24" s="31">
        <v>1.8</v>
      </c>
      <c r="E24" s="23"/>
      <c r="F24" s="24"/>
      <c r="G24" s="24"/>
      <c r="H24" s="24"/>
      <c r="I24" s="24"/>
      <c r="J24" s="25"/>
      <c r="K24" s="25">
        <f t="shared" si="5"/>
        <v>0</v>
      </c>
      <c r="L24" s="25">
        <f t="shared" si="10"/>
        <v>0</v>
      </c>
      <c r="M24" s="25">
        <f t="shared" si="11"/>
        <v>0</v>
      </c>
      <c r="N24" s="25">
        <f t="shared" si="12"/>
        <v>0</v>
      </c>
      <c r="O24" s="26">
        <f t="shared" si="13"/>
        <v>0</v>
      </c>
    </row>
    <row r="25" spans="1:15" ht="25.5" x14ac:dyDescent="0.25">
      <c r="A25" s="20"/>
      <c r="B25" s="45" t="s">
        <v>62</v>
      </c>
      <c r="C25" s="22"/>
      <c r="D25" s="31"/>
      <c r="E25" s="23"/>
      <c r="F25" s="24"/>
      <c r="G25" s="24"/>
      <c r="H25" s="24"/>
      <c r="I25" s="24"/>
      <c r="J25" s="25"/>
      <c r="K25" s="25">
        <f t="shared" si="5"/>
        <v>0</v>
      </c>
      <c r="L25" s="25">
        <f t="shared" si="10"/>
        <v>0</v>
      </c>
      <c r="M25" s="25">
        <f t="shared" si="11"/>
        <v>0</v>
      </c>
      <c r="N25" s="25">
        <f t="shared" si="12"/>
        <v>0</v>
      </c>
      <c r="O25" s="26">
        <f t="shared" si="13"/>
        <v>0</v>
      </c>
    </row>
    <row r="26" spans="1:15" x14ac:dyDescent="0.25">
      <c r="A26" s="20" t="s">
        <v>31</v>
      </c>
      <c r="B26" s="21" t="s">
        <v>63</v>
      </c>
      <c r="C26" s="22" t="s">
        <v>16</v>
      </c>
      <c r="D26" s="31">
        <v>1</v>
      </c>
      <c r="E26" s="23"/>
      <c r="F26" s="24"/>
      <c r="G26" s="24"/>
      <c r="H26" s="24"/>
      <c r="I26" s="24"/>
      <c r="J26" s="25"/>
      <c r="K26" s="25">
        <f t="shared" si="5"/>
        <v>0</v>
      </c>
      <c r="L26" s="25">
        <f t="shared" si="10"/>
        <v>0</v>
      </c>
      <c r="M26" s="25">
        <f t="shared" si="11"/>
        <v>0</v>
      </c>
      <c r="N26" s="25">
        <f t="shared" si="12"/>
        <v>0</v>
      </c>
      <c r="O26" s="26">
        <f t="shared" si="13"/>
        <v>0</v>
      </c>
    </row>
    <row r="27" spans="1:15" x14ac:dyDescent="0.25">
      <c r="A27" s="20" t="s">
        <v>32</v>
      </c>
      <c r="B27" s="21" t="s">
        <v>64</v>
      </c>
      <c r="C27" s="22" t="s">
        <v>16</v>
      </c>
      <c r="D27" s="31">
        <v>1</v>
      </c>
      <c r="E27" s="23"/>
      <c r="F27" s="24"/>
      <c r="G27" s="24"/>
      <c r="H27" s="24"/>
      <c r="I27" s="24"/>
      <c r="J27" s="25"/>
      <c r="K27" s="25">
        <f t="shared" ref="K27:K37" si="14">ROUND(D27*E27,2)</f>
        <v>0</v>
      </c>
      <c r="L27" s="25">
        <f t="shared" si="10"/>
        <v>0</v>
      </c>
      <c r="M27" s="25">
        <f t="shared" si="11"/>
        <v>0</v>
      </c>
      <c r="N27" s="25">
        <f t="shared" si="12"/>
        <v>0</v>
      </c>
      <c r="O27" s="26">
        <f t="shared" si="13"/>
        <v>0</v>
      </c>
    </row>
    <row r="28" spans="1:15" ht="25.5" x14ac:dyDescent="0.25">
      <c r="A28" s="20" t="s">
        <v>33</v>
      </c>
      <c r="B28" s="21" t="s">
        <v>66</v>
      </c>
      <c r="C28" s="22" t="s">
        <v>16</v>
      </c>
      <c r="D28" s="31">
        <v>1</v>
      </c>
      <c r="E28" s="23"/>
      <c r="F28" s="24"/>
      <c r="G28" s="24"/>
      <c r="H28" s="24"/>
      <c r="I28" s="24"/>
      <c r="J28" s="25"/>
      <c r="K28" s="25">
        <f t="shared" si="14"/>
        <v>0</v>
      </c>
      <c r="L28" s="25">
        <f t="shared" si="10"/>
        <v>0</v>
      </c>
      <c r="M28" s="25">
        <f t="shared" si="11"/>
        <v>0</v>
      </c>
      <c r="N28" s="25">
        <f t="shared" si="12"/>
        <v>0</v>
      </c>
      <c r="O28" s="26">
        <f t="shared" si="13"/>
        <v>0</v>
      </c>
    </row>
    <row r="29" spans="1:15" x14ac:dyDescent="0.25">
      <c r="A29" s="20" t="s">
        <v>34</v>
      </c>
      <c r="B29" s="21" t="s">
        <v>65</v>
      </c>
      <c r="C29" s="22" t="s">
        <v>16</v>
      </c>
      <c r="D29" s="31">
        <v>1</v>
      </c>
      <c r="E29" s="23"/>
      <c r="F29" s="24"/>
      <c r="G29" s="24"/>
      <c r="H29" s="24"/>
      <c r="I29" s="24"/>
      <c r="J29" s="25"/>
      <c r="K29" s="25">
        <f t="shared" si="14"/>
        <v>0</v>
      </c>
      <c r="L29" s="25">
        <f t="shared" si="10"/>
        <v>0</v>
      </c>
      <c r="M29" s="25">
        <f t="shared" si="11"/>
        <v>0</v>
      </c>
      <c r="N29" s="25">
        <f t="shared" si="12"/>
        <v>0</v>
      </c>
      <c r="O29" s="26">
        <f t="shared" si="13"/>
        <v>0</v>
      </c>
    </row>
    <row r="30" spans="1:15" x14ac:dyDescent="0.25">
      <c r="A30" s="20"/>
      <c r="B30" s="44" t="s">
        <v>67</v>
      </c>
      <c r="C30" s="22"/>
      <c r="D30" s="31"/>
      <c r="E30" s="23"/>
      <c r="F30" s="24"/>
      <c r="G30" s="24"/>
      <c r="H30" s="24"/>
      <c r="I30" s="24"/>
      <c r="J30" s="25"/>
      <c r="K30" s="25">
        <f t="shared" si="14"/>
        <v>0</v>
      </c>
      <c r="L30" s="25">
        <f t="shared" si="10"/>
        <v>0</v>
      </c>
      <c r="M30" s="25">
        <f t="shared" si="11"/>
        <v>0</v>
      </c>
      <c r="N30" s="25">
        <f t="shared" si="12"/>
        <v>0</v>
      </c>
      <c r="O30" s="26">
        <f t="shared" si="13"/>
        <v>0</v>
      </c>
    </row>
    <row r="31" spans="1:15" x14ac:dyDescent="0.25">
      <c r="A31" s="20" t="s">
        <v>35</v>
      </c>
      <c r="B31" s="21" t="s">
        <v>68</v>
      </c>
      <c r="C31" s="22" t="s">
        <v>71</v>
      </c>
      <c r="D31" s="31">
        <v>13.5</v>
      </c>
      <c r="E31" s="23"/>
      <c r="F31" s="24"/>
      <c r="G31" s="24"/>
      <c r="H31" s="24"/>
      <c r="I31" s="24"/>
      <c r="J31" s="25"/>
      <c r="K31" s="25">
        <f t="shared" si="14"/>
        <v>0</v>
      </c>
      <c r="L31" s="25">
        <f t="shared" si="10"/>
        <v>0</v>
      </c>
      <c r="M31" s="25">
        <f t="shared" si="11"/>
        <v>0</v>
      </c>
      <c r="N31" s="25">
        <f t="shared" si="12"/>
        <v>0</v>
      </c>
      <c r="O31" s="26">
        <f t="shared" si="13"/>
        <v>0</v>
      </c>
    </row>
    <row r="32" spans="1:15" x14ac:dyDescent="0.25">
      <c r="A32" s="20" t="s">
        <v>36</v>
      </c>
      <c r="B32" s="21" t="s">
        <v>69</v>
      </c>
      <c r="C32" s="22" t="s">
        <v>16</v>
      </c>
      <c r="D32" s="31">
        <v>2</v>
      </c>
      <c r="E32" s="23"/>
      <c r="F32" s="24"/>
      <c r="G32" s="24"/>
      <c r="H32" s="24"/>
      <c r="I32" s="24"/>
      <c r="J32" s="25"/>
      <c r="K32" s="25">
        <f t="shared" si="14"/>
        <v>0</v>
      </c>
      <c r="L32" s="25">
        <f t="shared" si="10"/>
        <v>0</v>
      </c>
      <c r="M32" s="25">
        <f t="shared" si="11"/>
        <v>0</v>
      </c>
      <c r="N32" s="25">
        <f t="shared" si="12"/>
        <v>0</v>
      </c>
      <c r="O32" s="26">
        <f t="shared" si="13"/>
        <v>0</v>
      </c>
    </row>
    <row r="33" spans="1:15" x14ac:dyDescent="0.25">
      <c r="A33" s="20" t="s">
        <v>37</v>
      </c>
      <c r="B33" s="21" t="s">
        <v>70</v>
      </c>
      <c r="C33" s="22" t="s">
        <v>16</v>
      </c>
      <c r="D33" s="31">
        <v>2</v>
      </c>
      <c r="E33" s="23"/>
      <c r="F33" s="24"/>
      <c r="G33" s="24"/>
      <c r="H33" s="24"/>
      <c r="I33" s="24"/>
      <c r="J33" s="25"/>
      <c r="K33" s="25">
        <f t="shared" si="14"/>
        <v>0</v>
      </c>
      <c r="L33" s="25">
        <f t="shared" si="10"/>
        <v>0</v>
      </c>
      <c r="M33" s="25">
        <f t="shared" si="11"/>
        <v>0</v>
      </c>
      <c r="N33" s="25">
        <f t="shared" si="12"/>
        <v>0</v>
      </c>
      <c r="O33" s="26">
        <f t="shared" si="13"/>
        <v>0</v>
      </c>
    </row>
    <row r="34" spans="1:15" x14ac:dyDescent="0.25">
      <c r="A34" s="20" t="s">
        <v>38</v>
      </c>
      <c r="B34" s="21" t="s">
        <v>72</v>
      </c>
      <c r="C34" s="22" t="s">
        <v>71</v>
      </c>
      <c r="D34" s="31">
        <v>10.5</v>
      </c>
      <c r="E34" s="23"/>
      <c r="F34" s="24"/>
      <c r="G34" s="24"/>
      <c r="H34" s="24"/>
      <c r="I34" s="24"/>
      <c r="J34" s="25"/>
      <c r="K34" s="25">
        <f t="shared" si="14"/>
        <v>0</v>
      </c>
      <c r="L34" s="25">
        <f t="shared" si="10"/>
        <v>0</v>
      </c>
      <c r="M34" s="25">
        <f t="shared" si="11"/>
        <v>0</v>
      </c>
      <c r="N34" s="25">
        <f t="shared" si="12"/>
        <v>0</v>
      </c>
      <c r="O34" s="26">
        <f t="shared" si="13"/>
        <v>0</v>
      </c>
    </row>
    <row r="35" spans="1:15" x14ac:dyDescent="0.25">
      <c r="A35" s="20" t="s">
        <v>39</v>
      </c>
      <c r="B35" s="21" t="s">
        <v>73</v>
      </c>
      <c r="C35" s="22" t="s">
        <v>16</v>
      </c>
      <c r="D35" s="31">
        <v>2</v>
      </c>
      <c r="E35" s="23"/>
      <c r="F35" s="24"/>
      <c r="G35" s="24"/>
      <c r="H35" s="24"/>
      <c r="I35" s="24"/>
      <c r="J35" s="25"/>
      <c r="K35" s="25">
        <f t="shared" si="14"/>
        <v>0</v>
      </c>
      <c r="L35" s="25">
        <f t="shared" ref="L35:L38" si="15">ROUND(D35*G35,2)</f>
        <v>0</v>
      </c>
      <c r="M35" s="25">
        <f t="shared" ref="M35:M38" si="16">ROUND(D35*H35,2)</f>
        <v>0</v>
      </c>
      <c r="N35" s="25">
        <f t="shared" ref="N35:N38" si="17">ROUND(D35*I35,2)</f>
        <v>0</v>
      </c>
      <c r="O35" s="26">
        <f t="shared" ref="O35:O38" si="18">ROUND(SUM(L35:N35),2)</f>
        <v>0</v>
      </c>
    </row>
    <row r="36" spans="1:15" x14ac:dyDescent="0.25">
      <c r="A36" s="20"/>
      <c r="B36" s="44" t="s">
        <v>74</v>
      </c>
      <c r="C36" s="22"/>
      <c r="D36" s="31"/>
      <c r="E36" s="23"/>
      <c r="F36" s="24"/>
      <c r="G36" s="24"/>
      <c r="H36" s="24"/>
      <c r="I36" s="24"/>
      <c r="J36" s="25"/>
      <c r="K36" s="25">
        <f t="shared" si="14"/>
        <v>0</v>
      </c>
      <c r="L36" s="25">
        <f t="shared" si="15"/>
        <v>0</v>
      </c>
      <c r="M36" s="25">
        <f t="shared" si="16"/>
        <v>0</v>
      </c>
      <c r="N36" s="25">
        <f t="shared" si="17"/>
        <v>0</v>
      </c>
      <c r="O36" s="26">
        <f t="shared" si="18"/>
        <v>0</v>
      </c>
    </row>
    <row r="37" spans="1:15" x14ac:dyDescent="0.25">
      <c r="A37" s="20" t="s">
        <v>40</v>
      </c>
      <c r="B37" s="21" t="s">
        <v>75</v>
      </c>
      <c r="C37" s="22" t="s">
        <v>23</v>
      </c>
      <c r="D37" s="31">
        <v>2</v>
      </c>
      <c r="E37" s="23"/>
      <c r="F37" s="24"/>
      <c r="G37" s="24"/>
      <c r="H37" s="24"/>
      <c r="I37" s="24"/>
      <c r="J37" s="25"/>
      <c r="K37" s="25">
        <f t="shared" si="14"/>
        <v>0</v>
      </c>
      <c r="L37" s="25">
        <f t="shared" si="15"/>
        <v>0</v>
      </c>
      <c r="M37" s="25">
        <f t="shared" si="16"/>
        <v>0</v>
      </c>
      <c r="N37" s="25">
        <f t="shared" si="17"/>
        <v>0</v>
      </c>
      <c r="O37" s="26">
        <f t="shared" si="18"/>
        <v>0</v>
      </c>
    </row>
    <row r="38" spans="1:15" ht="15.75" thickBot="1" x14ac:dyDescent="0.3">
      <c r="A38" s="20" t="s">
        <v>41</v>
      </c>
      <c r="B38" s="21" t="s">
        <v>76</v>
      </c>
      <c r="C38" s="22" t="s">
        <v>77</v>
      </c>
      <c r="D38" s="31">
        <v>10</v>
      </c>
      <c r="E38" s="23"/>
      <c r="F38" s="24"/>
      <c r="G38" s="24"/>
      <c r="H38" s="24"/>
      <c r="I38" s="24"/>
      <c r="J38" s="25"/>
      <c r="K38" s="25">
        <f t="shared" ref="K38" si="19">ROUND(D38*E38,2)</f>
        <v>0</v>
      </c>
      <c r="L38" s="25">
        <f t="shared" si="15"/>
        <v>0</v>
      </c>
      <c r="M38" s="25">
        <f t="shared" si="16"/>
        <v>0</v>
      </c>
      <c r="N38" s="25">
        <f t="shared" si="17"/>
        <v>0</v>
      </c>
      <c r="O38" s="26">
        <f t="shared" si="18"/>
        <v>0</v>
      </c>
    </row>
    <row r="39" spans="1:15" ht="15.75" thickBot="1" x14ac:dyDescent="0.3">
      <c r="A39" s="55" t="s">
        <v>42</v>
      </c>
      <c r="B39" s="56"/>
      <c r="C39" s="56"/>
      <c r="D39" s="56"/>
      <c r="E39" s="56"/>
      <c r="F39" s="56"/>
      <c r="G39" s="56"/>
      <c r="H39" s="56"/>
      <c r="I39" s="56"/>
      <c r="J39" s="56"/>
      <c r="K39" s="34">
        <f>SUM(K10:K38)</f>
        <v>0</v>
      </c>
      <c r="L39" s="34">
        <f>SUM(L10:L38)</f>
        <v>0</v>
      </c>
      <c r="M39" s="34">
        <f>SUM(M10:M38)</f>
        <v>0</v>
      </c>
      <c r="N39" s="34">
        <f>SUM(N10:N38)</f>
        <v>0</v>
      </c>
      <c r="O39" s="34">
        <f>SUM(O10:O38)</f>
        <v>0</v>
      </c>
    </row>
    <row r="40" spans="1:15" ht="15.75" thickBot="1" x14ac:dyDescent="0.3">
      <c r="A40" s="57" t="s">
        <v>80</v>
      </c>
      <c r="B40" s="58"/>
      <c r="C40" s="58"/>
      <c r="D40" s="58"/>
      <c r="E40" s="58"/>
      <c r="F40" s="58"/>
      <c r="G40" s="58"/>
      <c r="H40" s="58"/>
      <c r="I40" s="58"/>
      <c r="J40" s="58"/>
      <c r="K40" s="35"/>
      <c r="L40" s="36"/>
      <c r="M40" s="36"/>
      <c r="N40" s="36"/>
      <c r="O40" s="37"/>
    </row>
    <row r="41" spans="1:15" ht="15.75" thickBot="1" x14ac:dyDescent="0.3">
      <c r="A41" s="46" t="s">
        <v>43</v>
      </c>
      <c r="B41" s="47"/>
      <c r="C41" s="47"/>
      <c r="D41" s="47"/>
      <c r="E41" s="47"/>
      <c r="F41" s="47"/>
      <c r="G41" s="47"/>
      <c r="H41" s="47"/>
      <c r="I41" s="47"/>
      <c r="J41" s="48"/>
      <c r="K41" s="38"/>
      <c r="L41" s="39"/>
      <c r="M41" s="39"/>
      <c r="N41" s="39"/>
      <c r="O41" s="40">
        <f>ROUND(SUM(O39:O40),2)</f>
        <v>0</v>
      </c>
    </row>
    <row r="42" spans="1:15" ht="15.75" thickBot="1" x14ac:dyDescent="0.3">
      <c r="A42" s="59" t="s">
        <v>44</v>
      </c>
      <c r="B42" s="60"/>
      <c r="C42" s="60"/>
      <c r="D42" s="60"/>
      <c r="E42" s="60"/>
      <c r="F42" s="60"/>
      <c r="G42" s="60"/>
      <c r="H42" s="60"/>
      <c r="I42" s="60"/>
      <c r="J42" s="61"/>
      <c r="K42" s="41"/>
      <c r="L42" s="42"/>
      <c r="M42" s="42"/>
      <c r="N42" s="42"/>
      <c r="O42" s="43">
        <f>O41*0.21</f>
        <v>0</v>
      </c>
    </row>
    <row r="43" spans="1:15" ht="15.75" thickBot="1" x14ac:dyDescent="0.3">
      <c r="A43" s="46" t="s">
        <v>45</v>
      </c>
      <c r="B43" s="47"/>
      <c r="C43" s="47"/>
      <c r="D43" s="47"/>
      <c r="E43" s="47"/>
      <c r="F43" s="47"/>
      <c r="G43" s="47"/>
      <c r="H43" s="47"/>
      <c r="I43" s="47"/>
      <c r="J43" s="48"/>
      <c r="K43" s="38"/>
      <c r="L43" s="39"/>
      <c r="M43" s="39"/>
      <c r="N43" s="39"/>
      <c r="O43" s="40">
        <f>O41+O42</f>
        <v>0</v>
      </c>
    </row>
    <row r="44" spans="1:15" x14ac:dyDescent="0.25">
      <c r="A44" s="1"/>
    </row>
    <row r="45" spans="1:15" x14ac:dyDescent="0.25">
      <c r="A45" s="8"/>
    </row>
    <row r="46" spans="1:15" x14ac:dyDescent="0.25">
      <c r="A46" s="1"/>
    </row>
    <row r="47" spans="1:15" x14ac:dyDescent="0.25">
      <c r="A47" s="1"/>
    </row>
    <row r="48" spans="1:15" x14ac:dyDescent="0.25">
      <c r="A48" s="8"/>
    </row>
  </sheetData>
  <mergeCells count="14">
    <mergeCell ref="K6:O6"/>
    <mergeCell ref="B2:H2"/>
    <mergeCell ref="B3:G3"/>
    <mergeCell ref="B4:I4"/>
    <mergeCell ref="A43:J43"/>
    <mergeCell ref="A6:A7"/>
    <mergeCell ref="B6:B7"/>
    <mergeCell ref="C6:C7"/>
    <mergeCell ref="D6:D7"/>
    <mergeCell ref="E6:J6"/>
    <mergeCell ref="A39:J39"/>
    <mergeCell ref="A40:J40"/>
    <mergeCell ref="A41:J41"/>
    <mergeCell ref="A42:J42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Aigars</dc:creator>
  <cp:lastModifiedBy>Alise Rubene-Dūne</cp:lastModifiedBy>
  <dcterms:created xsi:type="dcterms:W3CDTF">2023-08-17T12:06:01Z</dcterms:created>
  <dcterms:modified xsi:type="dcterms:W3CDTF">2023-10-23T11:45:17Z</dcterms:modified>
</cp:coreProperties>
</file>